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738" documentId="13_ncr:1_{F6CB121F-512D-4AA6-A0C1-0FB36C537598}" xr6:coauthVersionLast="47" xr6:coauthVersionMax="47" xr10:uidLastSave="{15CC307A-DD00-4DF1-A02B-75A74F38DCC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<sst xmlns="http://schemas.openxmlformats.org/spreadsheetml/2006/main" count="180310" uniqueCount="39125">
  <si>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</si>
  <si>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</si>
  <si>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</si>
  <si>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</si>
  <si>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</si>
  <si>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</si>
  <si>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</si>
  <si>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</si>
  <si>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</si>
  <si>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</si>
  <si>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</si>
  <si>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</si>
  <si>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</si>
  <si>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</si>
  <si>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</si>
  <si>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</si>
  <si>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</si>
  <si>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</si>
  <si>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</si>
  <si>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</si>
  <si>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</si>
  <si>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</si>
  <si>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</si>
  <si>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</si>
  <si>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</si>
  <si>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</si>
  <si>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</si>
  <si>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</si>
  <si>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</si>
  <si>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</si>
  <si>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</si>
  <si>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</si>
  <si>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</si>
  <si>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</si>
  <si>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</si>
  <si>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</si>
  <si>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</si>
  <si>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</si>
  <si>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</si>
  <si>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</si>
  <si>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</si>
  <si>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</si>
  <si>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</si>
  <si>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</si>
  <si>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</si>
  <si>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</si>
  <si>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</si>
  <si>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</si>
  <si>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</si>
  <si>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</si>
  <si>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</si>
  <si>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</si>
  <si>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</si>
  <si>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</si>
  <si>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</si>
  <si>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</si>
  <si>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</si>
  <si>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</si>
  <si>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</si>
  <si>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</si>
  <si>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</si>
  <si>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</si>
  <si>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</si>
  <si>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</si>
  <si>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</si>
  <si>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</si>
  <si>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</si>
  <si>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</si>
  <si>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</si>
  <si>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</si>
  <si>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</si>
  <si>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</si>
  <si>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</si>
  <si>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</si>
  <si>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</si>
  <si>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</si>
  <si>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</si>
  <si>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</si>
  <si>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</si>
  <si>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</si>
  <si>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</si>
  <si>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</si>
  <si>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</si>
  <si>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</si>
  <si>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</si>
  <si>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</si>
  <si>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</si>
  <si>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</si>
  <si>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</si>
  <si>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</si>
  <si>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</si>
  <si>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</si>
  <si>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</si>
  <si>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</si>
  <si>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</si>
  <si>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</si>
  <si>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</si>
  <si>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</si>
  <si>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</si>
  <si>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</si>
  <si>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</si>
  <si>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</si>
  <si>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</si>
  <si>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</si>
  <si>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</si>
  <si>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</si>
  <si>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</si>
  <si>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</si>
  <si>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</si>
  <si>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</si>
  <si>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</si>
  <si>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</si>
  <si>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</si>
  <si>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</si>
  <si>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</si>
  <si>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</si>
  <si>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</si>
  <si>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</si>
  <si>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</si>
  <si>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</si>
  <si>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</si>
  <si>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</si>
  <si>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</si>
  <si>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</si>
  <si>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</si>
  <si>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</si>
  <si>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</si>
  <si>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</si>
  <si>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</si>
  <si>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</si>
  <si>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</si>
  <si>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</si>
  <si>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</si>
  <si>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</si>
  <si>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</si>
  <si>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</si>
  <si>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</si>
  <si>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</si>
  <si>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</si>
  <si>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</si>
  <si>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</si>
  <si>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</si>
  <si>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</si>
  <si>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</si>
  <si>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</si>
  <si>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</si>
  <si>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</si>
  <si>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</si>
  <si>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</si>
  <si>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</si>
  <si>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</si>
  <si>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</si>
  <si>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</si>
  <si>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</si>
  <si>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</si>
  <si>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</si>
  <si>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</si>
  <si>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</si>
  <si>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</si>
  <si>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</si>
  <si>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</si>
  <si>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</si>
  <si>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</si>
  <si>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</si>
  <si>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</si>
  <si>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</si>
  <si>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</si>
  <si>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</si>
  <si>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</si>
  <si>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</si>
  <si>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</si>
  <si>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</si>
  <si>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</si>
  <si>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</si>
  <si>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</si>
  <si>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</si>
  <si>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</si>
  <si>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</si>
  <si>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</si>
  <si>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</si>
  <si>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</si>
  <si>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</si>
  <si>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</si>
  <si>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</si>
  <si>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</si>
  <si>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</si>
  <si>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</si>
  <si>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</si>
  <si>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</si>
  <si>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</si>
  <si>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</si>
  <si>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</si>
  <si>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</si>
  <si>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</si>
  <si>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</si>
  <si>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</si>
  <si>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</si>
  <si>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</si>
  <si>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</si>
  <si>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</si>
  <si>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</si>
  <si>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</si>
  <si>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</si>
  <si>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</si>
  <si>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</si>
  <si>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</si>
  <si>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</si>
  <si>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</si>
  <si>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</si>
  <si>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</si>
  <si>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</si>
  <si>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</si>
  <si>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</si>
  <si>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</si>
  <si>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</si>
  <si>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</si>
  <si>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</si>
  <si>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</si>
  <si>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</si>
  <si>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</si>
  <si>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</si>
  <si>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</si>
  <si>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</si>
  <si>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</si>
  <si>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</si>
  <si>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</si>
  <si>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</si>
  <si>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</si>
  <si>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</si>
  <si>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</si>
  <si>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</si>
  <si>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</si>
  <si>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</si>
  <si>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</si>
  <si>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</si>
  <si>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</si>
  <si>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</si>
  <si>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</si>
  <si>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</si>
  <si>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</si>
  <si>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</si>
  <si>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</si>
  <si>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</si>
  <si>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</si>
  <si>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</si>
  <si>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</si>
  <si>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</si>
  <si>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</si>
  <si>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</si>
  <si>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</si>
  <si>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</si>
  <si>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</si>
  <si>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</si>
  <si>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</si>
  <si>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</si>
  <si>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</si>
  <si>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</si>
  <si>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</si>
  <si>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</si>
  <si>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</si>
  <si>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</si>
  <si>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</si>
  <si>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</si>
  <si>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</si>
  <si>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</si>
  <si>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</si>
  <si>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</si>
  <si>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</si>
  <si>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</si>
  <si>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</si>
  <si>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</si>
  <si>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</si>
  <si>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</si>
  <si>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</si>
  <si>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</si>
  <si>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</si>
  <si>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</si>
  <si>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</si>
  <si>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</si>
  <si>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</si>
  <si>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</si>
  <si>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</si>
  <si>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</si>
  <si>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</si>
  <si>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</si>
  <si>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</si>
  <si>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</si>
  <si>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</si>
  <si>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</si>
  <si>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</si>
  <si>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</si>
  <si>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</si>
  <si>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</si>
  <si>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</si>
  <si>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</si>
  <si>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</si>
  <si>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</si>
  <si>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</si>
  <si>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</si>
  <si>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</si>
  <si>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</si>
  <si>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</si>
  <si>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</si>
  <si>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</si>
  <si>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</si>
  <si>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</si>
  <si>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</si>
  <si>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</si>
  <si>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</si>
  <si>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</si>
  <si>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</si>
  <si>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</si>
  <si>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</si>
  <si>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</si>
  <si>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</si>
  <si>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</si>
  <si>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</si>
  <si>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</si>
  <si>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</si>
  <si>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</si>
  <si>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</si>
  <si>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</si>
  <si>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</si>
  <si>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</si>
  <si>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</si>
  <si>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</si>
  <si>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</si>
  <si>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</si>
  <si>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</si>
  <si>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</si>
  <si>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</si>
  <si>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</si>
  <si>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</si>
  <si>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</si>
  <si>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</si>
  <si>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</si>
  <si>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</si>
  <si>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</si>
  <si>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</si>
  <si>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</si>
  <si>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</si>
  <si>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</si>
  <si>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</si>
  <si>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</si>
  <si>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</si>
  <si>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</si>
  <si>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</si>
  <si>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</si>
  <si>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</si>
  <si>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</si>
  <si>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</si>
  <si>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</si>
  <si>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</si>
  <si>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</si>
  <si>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</si>
  <si>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</si>
  <si>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</si>
  <si>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</si>
  <si>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</si>
  <si>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</si>
  <si>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</si>
  <si>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</si>
  <si>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</si>
  <si>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</si>
  <si>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</si>
  <si>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</si>
  <si>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</si>
  <si>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</si>
  <si>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</si>
  <si>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</si>
  <si>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</si>
  <si>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</si>
  <si>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</si>
  <si>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</si>
  <si>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</si>
  <si>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</si>
  <si>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</si>
  <si>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</si>
  <si>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</si>
  <si>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</si>
  <si>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</si>
  <si>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</si>
  <si>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</si>
  <si>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</si>
  <si>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</si>
  <si>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</si>
  <si>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</si>
  <si>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</si>
  <si>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</si>
  <si>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</si>
  <si>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</si>
  <si>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</si>
  <si>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</si>
  <si>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</si>
  <si>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</si>
  <si>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</si>
  <si>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</si>
  <si>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</si>
  <si>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</si>
  <si>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</si>
  <si>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</si>
  <si>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</si>
  <si>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</si>
  <si>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</si>
  <si>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</si>
  <si>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</si>
  <si>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</si>
  <si>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</si>
  <si>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</si>
  <si>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</si>
  <si>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</si>
  <si>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</si>
  <si>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</si>
  <si>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</si>
  <si>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</si>
  <si>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</si>
  <si>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</si>
  <si>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</si>
  <si>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</si>
  <si>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</si>
  <si>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</si>
  <si>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</si>
  <si>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</si>
  <si>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</si>
  <si>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</si>
  <si>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</si>
  <si>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</si>
  <si>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</si>
  <si>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</si>
  <si>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</si>
  <si>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</si>
  <si>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</si>
  <si>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</si>
  <si>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</si>
  <si>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</si>
  <si>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</si>
  <si>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</si>
  <si>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</si>
  <si>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</si>
  <si>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</si>
  <si>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</si>
  <si>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</si>
  <si>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</si>
  <si>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</si>
  <si>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</si>
  <si>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</si>
  <si>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</si>
  <si>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</si>
  <si>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</si>
  <si>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</si>
  <si>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</si>
  <si>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</si>
  <si>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</si>
  <si>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</si>
  <si>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</si>
  <si>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</si>
  <si>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</si>
  <si>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</si>
  <si>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</si>
  <si>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</si>
  <si>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</si>
  <si>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</si>
  <si>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</si>
  <si>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</si>
  <si>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</si>
  <si>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</si>
  <si>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</si>
  <si>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</si>
  <si>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</si>
  <si>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</si>
  <si>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</si>
  <si>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</si>
  <si>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</si>
  <si>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</si>
  <si>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</si>
  <si>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</si>
  <si>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</si>
  <si>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</si>
  <si>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</si>
  <si>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</si>
  <si>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</si>
  <si>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</si>
  <si>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</si>
  <si>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</si>
  <si>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</si>
  <si>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</si>
  <si>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</si>
  <si>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</si>
  <si>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</si>
  <si>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</si>
  <si>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</si>
  <si>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</si>
  <si>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</si>
  <si>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</si>
  <si>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</si>
  <si>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</si>
  <si>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</si>
  <si>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</si>
  <si>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</si>
  <si>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</si>
  <si>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</si>
  <si>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</si>
  <si>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</si>
  <si>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</si>
  <si>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</si>
  <si>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</si>
  <si>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</si>
  <si>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</si>
  <si>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</si>
  <si>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</si>
  <si>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</si>
  <si>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</si>
  <si>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</si>
  <si>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</si>
  <si>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</si>
  <si>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</si>
  <si>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</si>
  <si>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</si>
  <si>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</si>
  <si>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</si>
  <si>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</si>
  <si>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</si>
  <si>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</si>
  <si>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</si>
  <si>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</si>
  <si>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</si>
  <si>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</si>
  <si>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</si>
  <si>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</si>
  <si>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</si>
  <si>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</si>
  <si>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</si>
  <si>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</si>
  <si>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</si>
  <si>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</si>
  <si>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</si>
  <si>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</si>
  <si>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</si>
  <si>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</si>
  <si>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</si>
  <si>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</si>
  <si>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</si>
  <si>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</si>
  <si>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</si>
  <si>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</si>
  <si>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</si>
  <si>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</si>
  <si>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</si>
  <si>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</si>
  <si>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</si>
  <si>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</si>
  <si>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</si>
  <si>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</si>
  <si>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</si>
  <si>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</si>
  <si>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</si>
  <si>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</si>
  <si>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</si>
  <si>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</si>
  <si>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</si>
  <si>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</si>
  <si>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</si>
  <si>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</si>
  <si>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</si>
  <si>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</si>
  <si>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</si>
  <si>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</si>
  <si>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</si>
  <si>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</si>
  <si>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</si>
  <si>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</si>
  <si>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</si>
  <si>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</si>
  <si>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</si>
  <si>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</si>
  <si>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</si>
  <si>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</si>
  <si>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</si>
  <si>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</si>
  <si>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</si>
  <si>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</si>
  <si>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</si>
  <si>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</si>
  <si>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</si>
  <si>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</si>
  <si>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</si>
  <si>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</si>
  <si>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</si>
  <si>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</si>
  <si>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</si>
  <si>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</si>
  <si>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</si>
  <si>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</si>
  <si>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</si>
  <si>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</si>
  <si>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</si>
  <si>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</si>
  <si>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</si>
  <si>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</si>
  <si>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</si>
  <si>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</si>
  <si>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</si>
  <si>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</si>
  <si>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</si>
  <si>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</si>
  <si>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</si>
  <si>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</si>
  <si>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</si>
  <si>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</si>
  <si>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</si>
  <si>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</si>
  <si>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</si>
  <si>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</si>
  <si>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</si>
  <si>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</si>
  <si>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</si>
  <si>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</si>
  <si>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</si>
  <si>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</si>
  <si>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</si>
  <si>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</si>
  <si>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</si>
  <si>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</si>
  <si>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</si>
  <si>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</si>
  <si>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</si>
  <si>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</si>
  <si>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</si>
  <si>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</si>
  <si>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</si>
  <si>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</si>
  <si>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</si>
  <si>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</si>
  <si>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</si>
  <si>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</si>
  <si>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</si>
  <si>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</si>
  <si>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</si>
  <si>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</si>
  <si>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</si>
  <si>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</si>
  <si>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</si>
  <si>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</si>
  <si>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</si>
  <si>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</si>
  <si>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</si>
  <si>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</si>
  <si>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</si>
  <si>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</si>
  <si>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</si>
  <si>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</si>
  <si>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</si>
  <si>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</si>
  <si>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</si>
  <si>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</si>
  <si>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</si>
  <si>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</si>
  <si>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</si>
  <si>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</si>
  <si>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</si>
  <si>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</si>
  <si>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</si>
  <si>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</si>
  <si>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</si>
  <si>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</si>
  <si>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</si>
  <si>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</si>
  <si>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</si>
  <si>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</si>
  <si>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</si>
  <si>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</si>
  <si>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</si>
  <si>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</si>
  <si>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</si>
  <si>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</si>
  <si>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</si>
  <si>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</si>
  <si>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</si>
  <si>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</si>
  <si>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</si>
  <si>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</si>
  <si>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</si>
  <si>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</si>
  <si>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</si>
  <si>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</si>
  <si>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</si>
  <si>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</si>
  <si>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</si>
  <si>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</si>
  <si>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</si>
  <si>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</si>
  <si>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</si>
  <si>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</si>
  <si>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</si>
  <si>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</si>
  <si>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</si>
  <si>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</si>
  <si>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</si>
  <si>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</si>
  <si>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</si>
  <si>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</si>
  <si>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</si>
  <si>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</si>
  <si>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</si>
  <si>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</si>
  <si>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</si>
  <si>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</si>
  <si>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</si>
  <si>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</si>
  <si>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</si>
  <si>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</si>
  <si>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</si>
  <si>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</si>
  <si>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</si>
  <si>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</si>
  <si>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</si>
  <si>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</si>
  <si>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</si>
  <si>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</si>
  <si>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</si>
  <si>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</si>
  <si>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</si>
  <si>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</si>
  <si>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</si>
  <si>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</si>
  <si>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</si>
  <si>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</si>
  <si>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</si>
  <si>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</si>
  <si>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</si>
  <si>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</si>
  <si>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</si>
  <si>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</si>
  <si>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</si>
  <si>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</si>
  <si>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</si>
  <si>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</si>
  <si>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</si>
  <si>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</si>
  <si>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</si>
  <si>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</si>
  <si>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</si>
  <si>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</si>
  <si>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</si>
  <si>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</si>
  <si>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</si>
  <si>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</si>
  <si>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</si>
  <si>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</si>
  <si>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</si>
  <si>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</si>
  <si>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</si>
  <si>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</si>
  <si>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</si>
  <si>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</si>
  <si>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</si>
  <si>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</si>
  <si>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</si>
  <si>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</si>
  <si>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</si>
  <si>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</si>
  <si>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</si>
  <si>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</si>
  <si>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</si>
  <si>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</si>
  <si>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</si>
  <si>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</si>
  <si>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</si>
  <si>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</si>
  <si>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</si>
  <si>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</si>
  <si>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</si>
  <si>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</si>
  <si>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</si>
  <si>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</si>
  <si>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</si>
  <si>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</si>
  <si>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</si>
  <si>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</si>
  <si>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</si>
  <si>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</si>
  <si>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</si>
  <si>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</si>
  <si>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</si>
  <si>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</si>
  <si>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</si>
  <si>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</si>
  <si>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</si>
  <si>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</si>
  <si>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</si>
  <si>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</si>
  <si>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</si>
  <si>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</si>
  <si>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</si>
  <si>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</si>
  <si>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</si>
  <si>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</si>
  <si>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</si>
  <si>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</si>
  <si>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</si>
  <si>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</si>
  <si>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</si>
  <si>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</si>
  <si>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</si>
  <si>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</si>
  <si>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</si>
  <si>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</si>
  <si>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</si>
  <si>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</si>
  <si>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</si>
  <si>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</si>
  <si>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</si>
  <si>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</si>
  <si>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</si>
  <si>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</si>
  <si>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</si>
  <si>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</si>
  <si>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</si>
  <si>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</si>
  <si>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</si>
  <si>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</si>
  <si>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</si>
  <si>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</si>
  <si>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</si>
  <si>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</si>
  <si>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</si>
  <si>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</si>
  <si>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</si>
  <si>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</si>
  <si>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</si>
  <si>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</si>
  <si>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</si>
  <si>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</si>
  <si>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</si>
  <si>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</si>
  <si>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</si>
  <si>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</si>
  <si>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</si>
  <si>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</si>
  <si>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</si>
  <si>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</si>
  <si>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</si>
  <si>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</si>
  <si>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</si>
  <si>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</si>
  <si>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</si>
  <si>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</si>
  <si>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</si>
  <si>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</si>
  <si>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</si>
  <si>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</si>
  <si>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</si>
  <si>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</si>
  <si>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</si>
  <si>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</si>
  <si>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</si>
  <si>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</si>
  <si>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</si>
  <si>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</si>
  <si>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</si>
  <si>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</si>
  <si>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</si>
  <si>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</si>
  <si>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</si>
  <si>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</si>
  <si>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</si>
  <si>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</si>
  <si>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</si>
  <si>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</si>
  <si>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</si>
  <si>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</si>
  <si>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</si>
  <si>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</si>
  <si>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</si>
  <si>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</si>
  <si>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</si>
  <si>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</si>
  <si>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</si>
  <si>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</si>
  <si>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</si>
  <si>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</si>
  <si>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</si>
  <si>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</si>
  <si>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</si>
  <si>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</si>
  <si>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</si>
  <si>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</si>
  <si>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</si>
  <si>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</si>
  <si>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</si>
  <si>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</si>
  <si>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</si>
  <si>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</si>
  <si>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</si>
  <si>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</si>
  <si>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</si>
  <si>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</si>
  <si>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</si>
  <si>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</si>
  <si>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</si>
  <si>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</si>
  <si>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</si>
  <si>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</si>
  <si>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</si>
  <si>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</si>
  <si>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</si>
  <si>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</si>
  <si>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</si>
  <si>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</si>
  <si>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</si>
  <si>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</si>
  <si>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</si>
  <si>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</si>
  <si>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</si>
  <si>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</si>
  <si>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</si>
  <si>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</si>
  <si>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</si>
  <si>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</si>
  <si>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</si>
  <si>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</si>
  <si>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</si>
  <si>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</si>
  <si>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</si>
  <si>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</si>
  <si>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</si>
  <si>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</si>
  <si>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</si>
  <si>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</si>
  <si>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</si>
  <si>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</si>
  <si>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</si>
  <si>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</si>
  <si>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</si>
  <si>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</si>
  <si>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</si>
  <si>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</si>
  <si>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</si>
  <si>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</si>
  <si>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</si>
  <si>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</si>
  <si>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</si>
  <si>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</si>
  <si>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</si>
  <si>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</si>
  <si>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</si>
  <si>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</si>
  <si>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</si>
  <si>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</si>
  <si>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</si>
  <si>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</si>
  <si>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</si>
  <si>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</si>
  <si>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</si>
  <si>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</si>
  <si>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</si>
  <si>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</si>
  <si>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</si>
  <si>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</si>
  <si>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</si>
  <si>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</si>
  <si>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</si>
  <si>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</si>
  <si>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</si>
  <si>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</si>
  <si>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</si>
  <si>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</si>
  <si>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</si>
  <si>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</si>
  <si>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</si>
  <si>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</si>
  <si>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</si>
  <si>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</si>
  <si>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</si>
  <si>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</si>
  <si>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</si>
  <si>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</si>
  <si>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</si>
  <si>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</si>
  <si>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</si>
  <si>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</si>
  <si>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</si>
  <si>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</si>
  <si>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</si>
  <si>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</si>
  <si>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</si>
  <si>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</si>
  <si>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</si>
  <si>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</si>
  <si>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</si>
  <si>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</si>
  <si>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</si>
  <si>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</si>
  <si>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</si>
  <si>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</si>
  <si>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</si>
  <si>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</si>
  <si>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</si>
  <si>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</si>
  <si>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</si>
  <si>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</si>
  <si>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</si>
  <si>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</si>
  <si>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</si>
  <si>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</si>
  <si>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</si>
  <si>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</si>
  <si>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</si>
  <si>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</si>
  <si>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</si>
  <si>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</si>
  <si>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</si>
  <si>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</si>
  <si>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</si>
  <si>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</si>
  <si>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</si>
  <si>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</si>
  <si>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</si>
  <si>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</si>
  <si>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</si>
  <si>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</si>
  <si>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</si>
  <si>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</si>
  <si>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</si>
  <si>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</si>
  <si>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</si>
  <si>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</si>
  <si>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</si>
  <si>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</si>
  <si>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</si>
  <si>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</si>
  <si>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</si>
  <si>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</si>
  <si>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</si>
  <si>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</si>
  <si>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</si>
  <si>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</si>
  <si>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</si>
  <si>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</si>
  <si>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</si>
  <si>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</si>
  <si>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</si>
  <si>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</si>
  <si>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</si>
  <si>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</si>
  <si>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</si>
  <si>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</si>
  <si>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</si>
  <si>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</si>
  <si>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</si>
  <si>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</si>
  <si>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</si>
  <si>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</si>
  <si>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</si>
  <si>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</si>
  <si>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</si>
  <si>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</si>
  <si>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</si>
  <si>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</si>
  <si>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</si>
  <si>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</si>
  <si>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</si>
  <si>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</si>
  <si>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</si>
  <si>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</si>
  <si>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</si>
  <si>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</si>
  <si>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</si>
  <si>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</si>
  <si>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</si>
  <si>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</si>
  <si>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</si>
  <si>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</si>
  <si>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</si>
  <si>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</si>
  <si>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</si>
  <si>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</si>
  <si>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</si>
  <si>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</si>
  <si>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</si>
  <si>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</si>
  <si>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</si>
  <si>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</si>
  <si>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</si>
  <si>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</si>
  <si>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</si>
  <si>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</si>
  <si>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</si>
  <si>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</si>
  <si>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</si>
  <si>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</si>
  <si>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</si>
  <si>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</si>
  <si>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</si>
  <si>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</si>
  <si>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</si>
  <si>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</si>
  <si>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</si>
  <si>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</si>
  <si>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</si>
  <si>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</si>
  <si>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</si>
  <si>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</si>
  <si>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</si>
  <si>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</si>
  <si>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</si>
  <si>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</si>
  <si>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</si>
  <si>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</si>
  <si>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</si>
  <si>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</si>
  <si>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</si>
  <si>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</si>
  <si>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</si>
  <si>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</si>
  <si>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</si>
  <si>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</si>
  <si>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</si>
  <si>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</si>
  <si>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</si>
  <si>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</si>
  <si>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</si>
  <si>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</si>
  <si>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</si>
  <si>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</si>
  <si>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</si>
  <si>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</si>
  <si>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</si>
  <si>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</si>
  <si>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</si>
  <si>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</si>
  <si>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</si>
  <si>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</si>
  <si>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</si>
  <si>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</si>
  <si>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</si>
  <si>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</si>
  <si>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</si>
  <si>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</si>
  <si>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</si>
  <si>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</si>
  <si>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</si>
  <si>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</si>
  <si>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</si>
  <si>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</si>
  <si>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</si>
  <si>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</si>
  <si>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</si>
  <si>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</si>
  <si>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</si>
  <si>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</si>
  <si>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</si>
  <si>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</si>
  <si>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</si>
  <si>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</si>
  <si>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</si>
  <si>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</si>
  <si>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</si>
  <si>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</si>
  <si>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</si>
  <si>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</si>
  <si>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</si>
  <si>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</si>
  <si>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</si>
  <si>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</si>
  <si>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</si>
  <si>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</si>
  <si>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</si>
  <si>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</si>
  <si>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</si>
  <si>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</si>
  <si>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</si>
  <si>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</si>
  <si>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</si>
  <si>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</si>
  <si>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</si>
  <si>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</si>
  <si>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</si>
  <si>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</si>
  <si>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</si>
  <si>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</si>
  <si>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</si>
  <si>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</si>
  <si>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</si>
  <si>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</si>
  <si>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</si>
  <si>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</si>
  <si>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</si>
  <si>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</si>
  <si>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</si>
  <si>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</si>
  <si>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</si>
  <si>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</si>
  <si>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</si>
  <si>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</si>
  <si>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</si>
  <si>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</si>
  <si>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</si>
  <si>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</si>
  <si>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</si>
  <si>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</si>
  <si>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</si>
  <si>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</si>
  <si>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</si>
  <si>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</si>
  <si>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</si>
  <si>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</si>
  <si>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</si>
  <si>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</si>
  <si>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</si>
  <si>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</si>
  <si>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</si>
  <si>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</si>
  <si>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</si>
  <si>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</si>
  <si>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</si>
  <si>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</si>
  <si>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</si>
  <si>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</si>
  <si>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</si>
  <si>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</si>
  <si>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</si>
  <si>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</si>
  <si>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</si>
  <si>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</si>
  <si>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</si>
  <si>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</si>
  <si>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</si>
  <si>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</si>
  <si>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</si>
  <si>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</si>
  <si>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</si>
  <si>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</si>
  <si>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</si>
  <si>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</si>
  <si>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</si>
  <si>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</si>
  <si>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</si>
  <si>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</si>
  <si>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</si>
  <si>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</si>
  <si>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</si>
  <si>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</si>
  <si>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</si>
  <si>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</si>
  <si>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</si>
  <si>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</si>
  <si>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</si>
  <si>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</si>
  <si>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</si>
  <si>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</si>
  <si>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</si>
  <si>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</si>
  <si>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</si>
  <si>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</si>
  <si>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</si>
  <si>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</si>
  <si>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</si>
  <si>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</si>
  <si>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</si>
  <si>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</si>
  <si>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</si>
  <si>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</si>
  <si>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</si>
  <si>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</si>
  <si>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</si>
  <si>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</si>
  <si>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</si>
  <si>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</si>
  <si>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</si>
  <si>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</si>
  <si>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</si>
  <si>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</si>
  <si>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</si>
  <si>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</si>
  <si>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</si>
  <si>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</si>
  <si>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</si>
  <si>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</si>
  <si>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</si>
  <si>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</si>
  <si>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</si>
  <si>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</si>
  <si>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</si>
  <si>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</si>
  <si>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</si>
  <si>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</si>
  <si>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</si>
  <si>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</si>
  <si>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</si>
  <si>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</si>
  <si>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</si>
  <si>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</si>
  <si>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</si>
  <si>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</si>
  <si>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</si>
  <si>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</si>
  <si>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</si>
  <si>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</si>
  <si>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</si>
  <si>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</si>
  <si>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</si>
  <si>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</si>
  <si>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</si>
  <si>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</si>
  <si>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</si>
  <si>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</si>
  <si>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</si>
  <si>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</si>
  <si>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</si>
  <si>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</si>
  <si>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</si>
  <si>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</si>
  <si>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</si>
  <si>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</si>
  <si>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</si>
  <si>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</si>
  <si>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</si>
  <si>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</si>
  <si>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</si>
  <si>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</si>
  <si>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</si>
  <si>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</si>
  <si>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</si>
  <si>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</si>
  <si>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</si>
  <si>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</si>
  <si>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</si>
  <si>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</si>
  <si>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</si>
  <si>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</si>
  <si>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</si>
  <si>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</si>
  <si>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</si>
  <si>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</si>
  <si>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</si>
  <si>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</si>
  <si>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</si>
  <si>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</si>
  <si>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</si>
  <si>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</si>
  <si>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</si>
  <si>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</si>
  <si>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</si>
  <si>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</si>
  <si>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</si>
  <si>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</si>
  <si>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</si>
  <si>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</si>
  <si>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</si>
  <si>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</si>
  <si>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</si>
  <si>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</si>
  <si>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</si>
  <si>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</si>
  <si>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</si>
  <si>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</si>
  <si>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</si>
  <si>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</si>
  <si>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</si>
  <si>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</si>
  <si>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</si>
  <si>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</si>
  <si>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</si>
  <si>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</si>
  <si>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</si>
  <si>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</si>
  <si>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</si>
  <si>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</si>
  <si>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</si>
  <si>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</si>
  <si>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</si>
  <si>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</si>
  <si>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</si>
  <si>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</si>
  <si>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</si>
  <si>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</si>
  <si>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</si>
  <si>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</si>
  <si>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</si>
  <si>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</si>
  <si>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</si>
  <si>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</si>
  <si>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</si>
  <si>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</si>
  <si>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</si>
  <si>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</si>
  <si>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</si>
  <si>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</si>
  <si>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</si>
  <si>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</si>
  <si>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</si>
  <si>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</si>
  <si>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</si>
  <si>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</si>
  <si>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</si>
  <si>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</si>
  <si>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</si>
  <si>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</si>
  <si>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</si>
  <si>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</si>
  <si>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</si>
  <si>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</si>
  <si>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</si>
  <si>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</si>
  <si>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</si>
  <si>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</si>
  <si>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</si>
  <si>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</si>
  <si>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</si>
  <si>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</si>
  <si>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</si>
  <si>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</si>
  <si>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</si>
  <si>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</si>
  <si>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</si>
  <si>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</si>
  <si>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</si>
  <si>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</si>
  <si>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</si>
  <si>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</si>
  <si>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</si>
  <si>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</si>
  <si>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</si>
  <si>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</si>
  <si>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</si>
  <si>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</si>
  <si>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</si>
  <si>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</si>
  <si>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</si>
  <si>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</si>
  <si>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</si>
  <si>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</si>
  <si>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</si>
  <si>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</si>
  <si>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</si>
  <si>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</si>
  <si>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</si>
  <si>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</si>
  <si>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</si>
  <si>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</si>
  <si>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</si>
  <si>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</si>
  <si>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</si>
  <si>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</si>
  <si>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</si>
  <si>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</si>
  <si>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</si>
  <si>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</si>
  <si>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</si>
  <si>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</si>
  <si>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</si>
  <si>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</si>
  <si>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</si>
  <si>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</si>
  <si>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</si>
  <si>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</si>
  <si>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</si>
  <si>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</si>
  <si>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</si>
  <si>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</si>
  <si>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</si>
  <si>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</si>
  <si>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</si>
  <si>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</si>
  <si>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</si>
  <si>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</si>
  <si>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</si>
  <si>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</si>
  <si>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</si>
  <si>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</si>
  <si>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</si>
  <si>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</si>
  <si>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</si>
  <si>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</si>
  <si>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</si>
  <si>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</si>
  <si>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</si>
  <si>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</si>
  <si>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</si>
  <si>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</si>
  <si>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</si>
  <si>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</si>
  <si>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</si>
  <si>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</si>
  <si>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</si>
  <si>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</si>
  <si>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</si>
  <si>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</si>
  <si>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</si>
  <si>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</si>
  <si>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</si>
  <si>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</si>
  <si>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</si>
  <si>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</si>
  <si>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</si>
  <si>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</si>
  <si>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</si>
  <si>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</si>
  <si>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</si>
  <si>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</si>
  <si>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</si>
  <si>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</si>
  <si>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</si>
  <si>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</si>
  <si>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</si>
  <si>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</si>
  <si>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</si>
  <si>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</si>
  <si>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</si>
  <si>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</si>
  <si>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</si>
  <si>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</si>
  <si>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</si>
  <si>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</si>
  <si>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</si>
  <si>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</si>
  <si>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</si>
  <si>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</si>
  <si>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</si>
  <si>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</si>
  <si>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</si>
  <si>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</si>
  <si>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</si>
  <si>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</si>
  <si>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</si>
  <si>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</si>
  <si>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</si>
  <si>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</si>
  <si>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</si>
  <si>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</si>
  <si>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</si>
  <si>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</si>
  <si>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</si>
  <si>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</si>
  <si>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</si>
  <si>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</si>
  <si>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</si>
  <si>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</si>
  <si>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</si>
  <si>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</si>
  <si>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</si>
  <si>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</si>
  <si>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</si>
  <si>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</si>
  <si>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</si>
  <si>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</si>
  <si>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</si>
  <si>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</si>
  <si>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</si>
  <si>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</si>
  <si>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</si>
  <si>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</si>
  <si>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</si>
  <si>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</si>
  <si>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</si>
  <si>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</si>
  <si>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</si>
  <si>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</si>
  <si>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</si>
  <si>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</si>
  <si>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</si>
  <si>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</si>
  <si>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</si>
  <si>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</si>
  <si>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</si>
  <si>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</si>
  <si>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</si>
  <si>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</si>
  <si>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</si>
  <si>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</si>
  <si>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</si>
  <si>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</si>
  <si>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</si>
  <si>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</si>
  <si>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</si>
  <si>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</si>
  <si>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</si>
  <si>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</si>
  <si>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</si>
  <si>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</si>
  <si>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</si>
  <si>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</si>
  <si>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</si>
  <si>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</si>
  <si>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</si>
  <si>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</si>
  <si>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</si>
  <si>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</si>
  <si>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</si>
  <si>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</si>
  <si>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</si>
  <si>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</si>
  <si>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</si>
  <si>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</si>
  <si>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</si>
  <si>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</si>
  <si>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</si>
  <si>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</si>
  <si>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</si>
  <si>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</si>
  <si>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</si>
  <si>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</si>
  <si>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</si>
  <si>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</si>
  <si>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</si>
  <si>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</si>
  <si>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</si>
  <si>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</si>
  <si>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</si>
  <si>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</si>
  <si>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</si>
  <si>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</si>
  <si>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</si>
  <si>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</si>
  <si>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</si>
  <si>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</si>
  <si>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</si>
  <si>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</si>
  <si>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</si>
  <si>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</si>
  <si>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</si>
  <si>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</si>
  <si>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</si>
  <si>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</si>
  <si>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</si>
  <si>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</si>
  <si>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</si>
  <si>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</si>
  <si>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</si>
  <si>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</si>
  <si>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</si>
  <si>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</si>
  <si>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</si>
  <si>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</si>
  <si>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</si>
  <si>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</si>
  <si>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</si>
  <si>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</si>
  <si>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</si>
  <si>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</si>
  <si>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</si>
  <si>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</si>
  <si>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</si>
  <si>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</si>
  <si>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</si>
  <si>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</si>
  <si>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</si>
  <si>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</si>
  <si>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</si>
  <si>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</si>
  <si>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</si>
  <si>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</si>
  <si>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</si>
  <si>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</si>
  <si>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</si>
  <si>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</si>
  <si>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</si>
  <si>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</si>
  <si>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</si>
  <si>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</si>
  <si>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</si>
  <si>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</si>
  <si>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</si>
  <si>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</si>
  <si>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</si>
  <si>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</si>
  <si>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</si>
  <si>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</si>
  <si>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</si>
  <si>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</si>
  <si>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</si>
  <si>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</si>
  <si>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</si>
  <si>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</si>
  <si>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</si>
  <si>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</si>
  <si>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</si>
  <si>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</si>
  <si>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</si>
  <si>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</si>
  <si>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</si>
  <si>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</si>
  <si>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</si>
  <si>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</si>
  <si>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</si>
  <si>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</si>
  <si>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</si>
  <si>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</si>
  <si>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</si>
  <si>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</si>
  <si>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</si>
  <si>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</si>
  <si>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</si>
  <si>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</si>
  <si>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</si>
  <si>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</si>
  <si>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</si>
  <si>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</si>
  <si>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</si>
  <si>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</si>
  <si>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</si>
  <si>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</si>
  <si>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</si>
  <si>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</si>
  <si>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</si>
  <si>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</si>
  <si>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</si>
  <si>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</si>
  <si>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</si>
  <si>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</si>
  <si>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</si>
  <si>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</si>
  <si>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</si>
  <si>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</si>
  <si>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</si>
  <si>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</si>
  <si>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</si>
  <si>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</si>
  <si>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</si>
  <si>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</si>
  <si>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</si>
  <si>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</si>
  <si>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</si>
  <si>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</si>
  <si>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</si>
  <si>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</si>
  <si>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</si>
  <si>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</si>
  <si>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</si>
  <si>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</si>
  <si>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</si>
  <si>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</si>
  <si>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</si>
  <si>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</si>
  <si>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</si>
  <si>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</si>
  <si>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</si>
  <si>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</si>
  <si>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</si>
  <si>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</si>
  <si>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</si>
  <si>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</si>
  <si>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</si>
  <si>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</si>
  <si>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</si>
  <si>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</si>
  <si>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</si>
  <si>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</si>
  <si>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</si>
  <si>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</si>
  <si>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</si>
  <si>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</si>
  <si>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</si>
  <si>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</si>
  <si>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</si>
  <si>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</si>
  <si>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</si>
  <si>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</si>
  <si>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</si>
  <si>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</si>
  <si>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</si>
  <si>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</si>
  <si>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</si>
  <si>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</si>
  <si>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</si>
  <si>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</si>
  <si>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</si>
  <si>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</si>
  <si>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</si>
  <si>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</si>
  <si>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</si>
  <si>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</si>
  <si>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</si>
  <si>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</si>
  <si>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</si>
  <si>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</si>
  <si>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</si>
  <si>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</si>
  <si>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</si>
  <si>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</si>
  <si>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</si>
  <si>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</si>
  <si>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</si>
  <si>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</si>
  <si>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</si>
  <si>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</si>
  <si>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</si>
  <si>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</si>
  <si>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</si>
  <si>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</si>
  <si>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</si>
  <si>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</si>
  <si>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</si>
  <si>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</si>
  <si>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</si>
  <si>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</si>
  <si>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</si>
  <si>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</si>
  <si>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</si>
  <si>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</si>
  <si>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</si>
  <si>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</si>
  <si>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</si>
  <si>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</si>
  <si>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</si>
  <si>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</si>
  <si>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</si>
  <si>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</si>
  <si>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</si>
  <si>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</si>
  <si>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</si>
  <si>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</si>
  <si>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</si>
  <si>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</si>
  <si>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</si>
  <si>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</si>
  <si>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</si>
  <si>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</si>
  <si>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</si>
  <si>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</si>
  <si>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</si>
  <si>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</si>
  <si>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</si>
  <si>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</si>
  <si>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</si>
  <si>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</si>
  <si>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</si>
  <si>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</si>
  <si>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</si>
  <si>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</si>
  <si>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</si>
  <si>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</si>
  <si>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</si>
  <si>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</si>
  <si>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</si>
  <si>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</si>
  <si>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</si>
  <si>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</si>
  <si>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</si>
  <si>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</si>
  <si>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</si>
  <si>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</si>
  <si>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</si>
  <si>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</si>
  <si>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</si>
  <si>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</si>
  <si>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</si>
  <si>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</si>
  <si>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</si>
  <si>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</si>
  <si>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</si>
  <si>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</si>
  <si>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</si>
  <si>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</si>
  <si>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</si>
  <si>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</si>
  <si>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</si>
  <si>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</si>
  <si>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</si>
  <si>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</si>
  <si>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</si>
  <si>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</si>
  <si>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</si>
  <si>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</si>
  <si>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</si>
  <si>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</si>
  <si>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</si>
  <si>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</si>
  <si>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</si>
  <si>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</si>
  <si>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</si>
  <si>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</si>
  <si>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</si>
  <si>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</si>
  <si>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</si>
  <si>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</si>
  <si>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</si>
  <si>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</si>
  <si>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</si>
  <si>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</si>
  <si>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</si>
  <si>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</si>
  <si>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</si>
  <si>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</si>
  <si>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</si>
  <si>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</si>
  <si>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</si>
  <si>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</si>
  <si>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</si>
  <si>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</si>
  <si>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</si>
  <si>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</si>
  <si>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</si>
  <si>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</si>
  <si>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</si>
  <si>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</si>
  <si>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</si>
  <si>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</si>
  <si>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</si>
  <si>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</si>
  <si>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</si>
  <si>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</si>
  <si>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</si>
  <si>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</si>
  <si>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</si>
  <si>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</si>
  <si>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</si>
  <si>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</si>
  <si>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</si>
  <si>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</si>
  <si>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</si>
  <si>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</si>
  <si>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</si>
  <si>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</si>
  <si>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</si>
  <si>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</si>
  <si>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</si>
  <si>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</si>
  <si>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</si>
  <si>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</si>
  <si>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</si>
  <si>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</si>
  <si>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</si>
  <si>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</si>
  <si>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</si>
  <si>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</si>
  <si>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</si>
  <si>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</si>
  <si>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</si>
  <si>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</si>
  <si>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</si>
  <si>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</si>
  <si>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</si>
  <si>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</si>
  <si>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</si>
  <si>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</si>
  <si>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</si>
  <si>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</si>
  <si>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</si>
  <si>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</si>
  <si>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</si>
  <si>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</si>
  <si>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</si>
  <si>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</si>
  <si>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</si>
  <si>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</si>
  <si>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</si>
  <si>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</si>
  <si>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</si>
  <si>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</si>
  <si>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</si>
  <si>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</si>
  <si>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</si>
  <si>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</si>
  <si>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</si>
  <si>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</si>
  <si>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</si>
  <si>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</si>
  <si>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</si>
  <si>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</si>
  <si>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</si>
  <si>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</si>
  <si>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</si>
  <si>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</si>
  <si>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</si>
  <si>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</si>
  <si>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</si>
  <si>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</si>
  <si>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</si>
  <si>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</si>
  <si>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</si>
  <si>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</si>
  <si>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</si>
  <si>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</si>
  <si>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</si>
  <si>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</si>
  <si>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</si>
  <si>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</si>
  <si>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</si>
  <si>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</si>
  <si>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</si>
  <si>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</si>
  <si>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</si>
  <si>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</si>
  <si>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</si>
  <si>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</si>
  <si>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</si>
  <si>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</si>
  <si>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</si>
  <si>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</si>
  <si>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</si>
  <si>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</si>
  <si>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</si>
  <si>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</si>
  <si>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</si>
  <si>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</si>
  <si>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</si>
  <si>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</si>
  <si>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</si>
  <si>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</si>
  <si>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</si>
  <si>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</si>
  <si>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</si>
  <si>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</si>
  <si>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</si>
  <si>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</si>
  <si>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</si>
  <si>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</si>
  <si>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</si>
  <si>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</si>
  <si>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</si>
  <si>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</si>
  <si>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</si>
  <si>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</si>
  <si>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</si>
  <si>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</si>
  <si>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</si>
  <si>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</si>
  <si>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</si>
  <si>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</si>
  <si>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</si>
  <si>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</si>
  <si>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</si>
  <si>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</si>
  <si>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</si>
  <si>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</si>
  <si>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</si>
  <si>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</si>
  <si>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</si>
  <si>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</si>
  <si>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</si>
  <si>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</si>
  <si>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</si>
  <si>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</si>
  <si>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</si>
  <si>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</si>
  <si>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</si>
  <si>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</si>
  <si>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</si>
  <si>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</si>
  <si>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</si>
  <si>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</si>
  <si>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</si>
  <si>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</si>
  <si>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</si>
  <si>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</si>
  <si>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</si>
  <si>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</si>
  <si>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</si>
  <si>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</si>
  <si>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</si>
  <si>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</si>
  <si>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</si>
  <si>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</si>
  <si>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</si>
  <si>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</si>
  <si>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</si>
  <si>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</si>
  <si>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</si>
  <si>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</si>
  <si>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</si>
  <si>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</si>
  <si>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</si>
  <si>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</si>
  <si>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</si>
  <si>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</si>
  <si>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</si>
  <si>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</si>
  <si>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</si>
  <si>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</si>
  <si>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</si>
  <si>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</si>
  <si>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</si>
  <si>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</si>
  <si>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</si>
  <si>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</si>
  <si>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</si>
  <si>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</si>
  <si>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</si>
  <si>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</si>
  <si>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</si>
  <si>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</si>
  <si>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</si>
  <si>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</si>
  <si>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</si>
  <si>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</si>
  <si>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</si>
  <si>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</si>
  <si>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</si>
  <si>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</si>
  <si>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</si>
  <si>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</si>
  <si>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</si>
  <si>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</si>
  <si>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</si>
  <si>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</si>
  <si>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</si>
  <si>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</si>
  <si>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</si>
  <si>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</si>
  <si>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</si>
  <si>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</si>
  <si>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</si>
  <si>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</si>
  <si>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</si>
  <si>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</si>
  <si>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</si>
  <si>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</si>
  <si>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</si>
  <si>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</si>
  <si>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</si>
  <si>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</si>
  <si>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</si>
  <si>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</si>
  <si>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</si>
  <si>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</si>
  <si>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</si>
  <si>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</si>
  <si>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</si>
  <si>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</si>
  <si>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</si>
  <si>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</si>
  <si>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</si>
  <si>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</si>
  <si>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</si>
  <si>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</si>
  <si>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</si>
  <si>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</si>
  <si>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</si>
  <si>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</si>
  <si>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</si>
  <si>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</si>
  <si>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</si>
  <si>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</si>
  <si>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</si>
  <si>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</si>
  <si>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</si>
  <si>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</si>
  <si>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</si>
  <si>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</si>
  <si>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</si>
  <si>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</si>
  <si>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</si>
  <si>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</si>
  <si>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</si>
  <si>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</si>
  <si>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</si>
  <si>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</si>
  <si>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</si>
  <si>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</si>
  <si>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</si>
  <si>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</si>
  <si>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</si>
  <si>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</si>
  <si>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</si>
  <si>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</si>
  <si>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</si>
  <si>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</si>
  <si>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</si>
  <si>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</si>
  <si>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</si>
  <si>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</si>
  <si>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</si>
  <si>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</si>
  <si>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</si>
  <si>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</si>
  <si>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</si>
  <si>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</si>
  <si>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</si>
  <si>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</si>
  <si>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</si>
  <si>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</si>
  <si>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</si>
  <si>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</si>
  <si>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</si>
  <si>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</si>
  <si>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</si>
  <si>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</si>
  <si>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</si>
  <si>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</si>
  <si>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</si>
  <si>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</si>
  <si>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</si>
  <si>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</si>
  <si>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</si>
  <si>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</si>
  <si>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</si>
  <si>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</si>
  <si>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</si>
  <si>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</si>
  <si>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</si>
  <si>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</si>
  <si>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</si>
  <si>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</si>
  <si>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</si>
  <si>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</si>
  <si>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</si>
  <si>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</si>
  <si>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</si>
  <si>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</si>
  <si>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</si>
  <si>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</si>
  <si>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</si>
  <si>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</si>
  <si>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</si>
  <si>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</si>
  <si>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</si>
  <si>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</si>
  <si>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</si>
  <si>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</si>
  <si>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</si>
  <si>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</si>
  <si>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</si>
  <si>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</si>
  <si>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</si>
  <si>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</si>
  <si>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</si>
  <si>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</si>
  <si>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</si>
  <si>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</si>
  <si>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</si>
  <si>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</si>
  <si>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</si>
  <si>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</si>
  <si>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</si>
  <si>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</si>
  <si>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</si>
  <si>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</si>
  <si>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</si>
  <si>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</si>
  <si>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</si>
  <si>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</si>
  <si>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</si>
  <si>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</si>
  <si>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</si>
  <si>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</si>
  <si>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</si>
  <si>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</si>
  <si>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</si>
  <si>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</si>
  <si>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</si>
  <si>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</si>
  <si>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</si>
  <si>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</si>
  <si>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</si>
  <si>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</si>
  <si>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</si>
  <si>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</si>
  <si>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</si>
  <si>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</si>
  <si>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</si>
  <si>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</si>
  <si>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</si>
  <si>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</si>
  <si>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</si>
  <si>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</si>
  <si>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</si>
  <si>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</si>
  <si>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</si>
  <si>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</si>
  <si>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</si>
  <si>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</si>
  <si>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</si>
  <si>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</si>
  <si>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</si>
  <si>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</si>
  <si>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</si>
  <si>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</si>
  <si>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</si>
  <si>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</si>
  <si>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</si>
  <si>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</si>
  <si>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</si>
  <si>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</si>
  <si>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</si>
  <si>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</si>
  <si>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</si>
  <si>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</si>
  <si>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</si>
  <si>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</si>
  <si>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</si>
  <si>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</si>
  <si>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</si>
  <si>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</si>
  <si>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</si>
  <si>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</si>
  <si>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</si>
  <si>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</si>
  <si>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</si>
  <si>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</si>
  <si>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</si>
  <si>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</si>
  <si>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</si>
  <si>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</si>
  <si>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</si>
  <si>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</si>
  <si>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</si>
  <si>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</si>
  <si>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</si>
  <si>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</si>
  <si>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</si>
  <si>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</si>
  <si>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</si>
  <si>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</si>
  <si>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</si>
  <si>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</si>
  <si>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</si>
  <si>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</si>
  <si>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</si>
  <si>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</si>
  <si>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</si>
  <si>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</si>
  <si>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</si>
  <si>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</si>
  <si>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</si>
  <si>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</si>
  <si>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</si>
  <si>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</si>
  <si>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</si>
  <si>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</si>
  <si>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</si>
  <si>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</si>
  <si>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</si>
  <si>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</si>
  <si>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</si>
  <si>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</si>
  <si>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</si>
  <si>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</si>
  <si>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</si>
  <si>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</si>
  <si>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</si>
  <si>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</si>
  <si>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</si>
  <si>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</si>
  <si>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</si>
  <si>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</si>
  <si>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</si>
  <si>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</si>
  <si>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</si>
  <si>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</si>
  <si>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</si>
  <si>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</si>
  <si>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</si>
  <si>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</si>
  <si>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</si>
  <si>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</si>
  <si>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</si>
  <si>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</si>
  <si>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</si>
  <si>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</si>
  <si>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</si>
  <si>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</si>
  <si>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</si>
  <si>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</si>
  <si>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</si>
  <si>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</si>
  <si>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</si>
  <si>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</si>
  <si>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</si>
  <si>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</si>
  <si>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</si>
  <si>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</si>
  <si>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</si>
  <si>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</si>
  <si>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</si>
  <si>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</si>
  <si>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</si>
  <si>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</si>
  <si>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</si>
  <si>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</si>
  <si>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</si>
  <si>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</si>
  <si>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</si>
  <si>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</si>
  <si>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</si>
  <si>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</si>
  <si>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</si>
  <si>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</si>
  <si>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</si>
  <si>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</si>
  <si>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</si>
  <si>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</si>
  <si>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</si>
  <si>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</si>
  <si>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</si>
  <si>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</si>
  <si>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</si>
  <si>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</si>
  <si>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</si>
  <si>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</si>
  <si>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</si>
  <si>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</si>
  <si>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</si>
  <si>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</si>
  <si>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</si>
  <si>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</si>
  <si>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</si>
  <si>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</si>
  <si>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</si>
  <si>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</si>
  <si>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</si>
  <si>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</si>
  <si>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</si>
  <si>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</si>
  <si>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</si>
  <si>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</si>
  <si>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</si>
  <si>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</si>
  <si>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</si>
  <si>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</si>
  <si>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</si>
  <si>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</si>
  <si>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</si>
  <si>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</si>
  <si>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</si>
  <si>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</si>
  <si>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</si>
  <si>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</si>
  <si>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</si>
  <si>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</si>
  <si>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</si>
  <si>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</si>
  <si>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</si>
  <si>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</si>
  <si>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</si>
  <si>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</si>
  <si>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</si>
  <si>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</si>
  <si>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</si>
  <si>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</si>
  <si>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</si>
  <si>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</si>
  <si>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</si>
  <si>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</si>
  <si>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</si>
  <si>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</si>
  <si>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</si>
  <si>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</si>
  <si>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</si>
  <si>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</si>
  <si>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</si>
  <si>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</si>
  <si>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</si>
  <si>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</si>
  <si>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</si>
  <si>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</si>
  <si>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</si>
  <si>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</si>
  <si>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</si>
  <si>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</si>
  <si>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</si>
  <si>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</si>
  <si>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</si>
  <si>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</si>
  <si>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</si>
  <si>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</si>
  <si>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</si>
  <si>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</si>
  <si>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</si>
  <si>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</si>
  <si>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</si>
  <si>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</si>
  <si>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</si>
  <si>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</si>
  <si>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</si>
  <si>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</si>
  <si>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</si>
  <si>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</si>
  <si>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</si>
  <si>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</si>
  <si>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</si>
  <si>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</si>
  <si>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</si>
  <si>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</si>
  <si>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</si>
  <si>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</si>
  <si>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</si>
  <si>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</si>
  <si>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</si>
  <si>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</si>
  <si>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</si>
  <si>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</si>
  <si>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</si>
  <si>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</si>
  <si>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</si>
  <si>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</si>
  <si>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</si>
  <si>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</si>
  <si>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</si>
  <si>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</si>
  <si>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</si>
  <si>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</si>
  <si>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</si>
  <si>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</si>
  <si>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</si>
  <si>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</si>
  <si>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</si>
  <si>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</si>
  <si>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</si>
  <si>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</si>
  <si>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</si>
  <si>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</si>
  <si>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</si>
  <si>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</si>
  <si>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</si>
  <si>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</si>
  <si>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</si>
  <si>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</si>
  <si>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</si>
  <si>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</si>
  <si>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</si>
  <si>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</si>
  <si>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</si>
  <si>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</si>
  <si>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</si>
  <si>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</si>
  <si>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</si>
  <si>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</si>
  <si>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</si>
  <si>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</si>
  <si>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</si>
  <si>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</si>
  <si>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</si>
  <si>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</si>
  <si>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</si>
  <si>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</si>
  <si>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</si>
  <si>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</si>
  <si>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</si>
  <si>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</si>
  <si>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</si>
  <si>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</si>
  <si>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</si>
  <si>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</si>
  <si>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</si>
  <si>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</si>
  <si>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</si>
  <si>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</si>
  <si>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</si>
  <si>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</si>
  <si>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</si>
  <si>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</si>
  <si>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</si>
  <si>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</si>
  <si>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</si>
  <si>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</si>
  <si>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</si>
  <si>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</si>
  <si>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</si>
  <si>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</si>
  <si>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</si>
  <si>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</si>
  <si>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</si>
  <si>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</si>
  <si>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</si>
  <si>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</si>
  <si>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</si>
  <si>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</si>
  <si>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</si>
  <si>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</si>
  <si>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</si>
  <si>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</si>
  <si>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</si>
  <si>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</si>
  <si>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</si>
  <si>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</si>
  <si>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</si>
  <si>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</si>
  <si>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</si>
  <si>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</si>
  <si>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</si>
  <si>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</si>
  <si>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</si>
  <si>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</si>
  <si>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</si>
  <si>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</si>
  <si>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</si>
  <si>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</si>
  <si>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</si>
  <si>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</si>
  <si>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</si>
  <si>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</si>
  <si>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</si>
  <si>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</si>
  <si>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</si>
  <si>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</si>
  <si>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</si>
  <si>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</si>
  <si>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</si>
  <si>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</si>
  <si>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</si>
  <si>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</si>
  <si>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</si>
  <si>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</si>
  <si>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</si>
  <si>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</si>
  <si>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</si>
  <si>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</si>
  <si>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</si>
  <si>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</si>
  <si>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</si>
  <si>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</si>
  <si>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</si>
  <si>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</si>
  <si>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</si>
  <si>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</si>
  <si>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</si>
  <si>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</si>
  <si>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</si>
  <si>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</si>
  <si>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</si>
  <si>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</si>
  <si>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</si>
  <si>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</si>
  <si>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</si>
  <si>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</si>
  <si>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</si>
  <si>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</si>
  <si>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</si>
  <si>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</si>
  <si>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</si>
  <si>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</si>
  <si>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</si>
  <si>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</si>
  <si>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</si>
  <si>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</si>
  <si>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</si>
  <si>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</si>
  <si>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</si>
  <si>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</si>
  <si>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</si>
  <si>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</si>
  <si>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</si>
  <si>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</si>
  <si>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</si>
  <si>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</si>
  <si>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</si>
  <si>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</si>
  <si>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</si>
  <si>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</si>
  <si>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</si>
  <si>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</si>
  <si>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</si>
  <si>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</si>
  <si>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</si>
  <si>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</si>
  <si>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</si>
  <si>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</si>
  <si>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</si>
  <si>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</si>
  <si>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</si>
  <si>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</si>
  <si>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</si>
  <si>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</si>
  <si>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</si>
  <si>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</si>
  <si>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</si>
  <si>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</si>
  <si>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</si>
  <si>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</si>
  <si>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</si>
  <si>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</si>
  <si>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</si>
  <si>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</si>
  <si>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</si>
  <si>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</si>
  <si>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</si>
  <si>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</si>
  <si>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</si>
  <si>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</si>
  <si>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</si>
  <si>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</si>
  <si>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</si>
  <si>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</si>
  <si>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</si>
  <si>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</si>
  <si>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</si>
  <si>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</si>
  <si>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</si>
  <si>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</si>
  <si>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</si>
  <si>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</si>
  <si>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</si>
  <si>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</si>
  <si>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</si>
  <si>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</si>
  <si>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</si>
  <si>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</si>
  <si>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</si>
  <si>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</si>
  <si>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</si>
  <si>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</si>
  <si>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</si>
  <si>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</si>
  <si>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</si>
  <si>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</si>
  <si>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</si>
  <si>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</si>
  <si>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</si>
  <si>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</si>
  <si>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</si>
  <si>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</si>
  <si>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</si>
  <si>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</si>
  <si>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</si>
  <si>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</si>
  <si>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</si>
  <si>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</si>
  <si>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</si>
  <si>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</si>
  <si>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</si>
  <si>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</si>
  <si>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</si>
  <si>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</si>
  <si>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</si>
  <si>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</si>
  <si>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</si>
  <si>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</si>
  <si>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</si>
  <si>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</si>
  <si>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</si>
  <si>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</si>
  <si>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</si>
  <si>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</si>
  <si>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</si>
  <si>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</si>
  <si>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</si>
  <si>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</si>
  <si>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</si>
  <si>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</si>
  <si>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</si>
  <si>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</si>
  <si>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</si>
  <si>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</si>
  <si>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</si>
  <si>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</si>
  <si>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</si>
  <si>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</si>
  <si>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</si>
  <si>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</si>
  <si>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</si>
  <si>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</si>
  <si>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</si>
  <si>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</si>
  <si>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</si>
  <si>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</si>
  <si>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</si>
  <si>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</si>
  <si>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</si>
  <si>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</si>
  <si>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</si>
  <si>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</si>
  <si>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</si>
  <si>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</si>
  <si>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</si>
  <si>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</si>
  <si>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</si>
  <si>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</si>
  <si>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</si>
  <si>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</si>
  <si>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</si>
  <si>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</si>
  <si>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</si>
  <si>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</si>
  <si>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</si>
  <si>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</si>
  <si>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</si>
  <si>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</si>
  <si>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</si>
  <si>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</si>
  <si>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</si>
  <si>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</si>
  <si>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</si>
  <si>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</si>
  <si>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</si>
  <si>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</si>
  <si>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</si>
  <si>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</si>
  <si>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</si>
  <si>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</si>
  <si>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</si>
  <si>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</si>
  <si>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</si>
  <si>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</si>
  <si>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</si>
  <si>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</si>
  <si>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</si>
  <si>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</si>
  <si>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</si>
  <si>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</si>
  <si>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</si>
  <si>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</si>
  <si>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</si>
  <si>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</si>
  <si>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</si>
  <si>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</si>
  <si>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</si>
  <si>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</si>
  <si>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</si>
  <si>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</si>
  <si>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</si>
  <si>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</si>
  <si>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</si>
  <si>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</si>
  <si>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</si>
  <si>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</si>
  <si>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</si>
  <si>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</si>
  <si>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</si>
  <si>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</si>
  <si>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</si>
  <si>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</si>
  <si>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</si>
  <si>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</si>
  <si>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</si>
  <si>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</si>
  <si>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</si>
  <si>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</si>
  <si>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</si>
  <si>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</si>
  <si>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</si>
  <si>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</si>
  <si>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</si>
  <si>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</si>
  <si>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</si>
  <si>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</si>
  <si>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</si>
  <si>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</si>
  <si>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</si>
  <si>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</si>
  <si>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</si>
  <si>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</si>
  <si>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</si>
  <si>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</si>
  <si>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</si>
  <si>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</si>
  <si>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</si>
  <si>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</si>
  <si>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</si>
  <si>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</si>
  <si>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</si>
  <si>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</si>
  <si>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</si>
  <si>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</si>
  <si>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</si>
  <si>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</si>
  <si>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</si>
  <si>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</si>
  <si>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</si>
  <si>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</si>
  <si>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</si>
  <si>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</si>
  <si>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</si>
  <si>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</si>
  <si>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</si>
  <si>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</si>
  <si>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</si>
  <si>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</si>
  <si>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</si>
  <si>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</si>
  <si>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</si>
  <si>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</si>
  <si>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</si>
  <si>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</si>
  <si>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</si>
  <si>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</si>
  <si>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</si>
  <si>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</si>
  <si>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</si>
  <si>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</si>
  <si>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</si>
  <si>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</si>
  <si>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</si>
  <si>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</si>
  <si>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</si>
  <si>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</si>
  <si>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</si>
  <si>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</si>
  <si>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</si>
  <si>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</si>
  <si>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</si>
  <si>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</si>
  <si>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</si>
  <si>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</si>
  <si>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</si>
  <si>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</si>
  <si>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</si>
  <si>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</si>
  <si>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</si>
  <si>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</si>
  <si>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</si>
  <si>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</si>
  <si>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</si>
  <si>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</si>
  <si>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</si>
  <si>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</si>
  <si>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</si>
  <si>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</si>
  <si>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</si>
  <si>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</si>
  <si>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</si>
  <si>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</si>
  <si>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</si>
  <si>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</si>
  <si>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</si>
  <si>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</si>
  <si>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</si>
  <si>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</si>
  <si>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</si>
  <si>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</si>
  <si>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</si>
  <si>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</si>
  <si>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</si>
  <si>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</si>
  <si>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</si>
  <si>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</si>
  <si>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</si>
  <si>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</si>
  <si>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</si>
  <si>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</si>
  <si>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</si>
  <si>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</si>
  <si>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</si>
  <si>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</si>
  <si>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</si>
  <si>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</si>
  <si>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</si>
  <si>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</si>
  <si>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</si>
  <si>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</si>
  <si>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</si>
  <si>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</si>
  <si>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</si>
  <si>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</si>
  <si>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</si>
  <si>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</si>
  <si>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</si>
  <si>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</si>
  <si>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</si>
  <si>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</si>
  <si>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</si>
  <si>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</si>
  <si>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</si>
  <si>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</si>
  <si>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</si>
  <si>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</si>
  <si>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</si>
  <si>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</si>
  <si>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</si>
  <si>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</si>
  <si>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</si>
  <si>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</si>
  <si>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</si>
  <si>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</si>
  <si>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</si>
  <si>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</si>
  <si>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</si>
  <si>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</si>
  <si>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</si>
  <si>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</si>
  <si>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</si>
  <si>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</si>
  <si>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</si>
  <si>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</si>
  <si>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</si>
  <si>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</si>
  <si>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</si>
  <si>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</si>
  <si>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</si>
  <si>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</si>
  <si>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</si>
  <si>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</si>
  <si>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</si>
  <si>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</si>
  <si>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</si>
  <si>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</si>
  <si>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</si>
  <si>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</si>
  <si>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</si>
  <si>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</si>
  <si>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</si>
  <si>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</si>
  <si>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</si>
  <si>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</si>
  <si>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</si>
  <si>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</si>
  <si>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</si>
  <si>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</si>
  <si>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</si>
  <si>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</si>
  <si>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</si>
  <si>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</si>
  <si>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</si>
  <si>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</si>
  <si>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</si>
  <si>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</si>
  <si>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</si>
  <si>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</si>
  <si>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</si>
  <si>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</si>
  <si>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</si>
  <si>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</si>
  <si>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</si>
  <si>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</si>
  <si>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</si>
  <si>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</si>
  <si>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</si>
  <si>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</si>
  <si>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</si>
  <si>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</si>
  <si>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</si>
  <si>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</si>
  <si>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</si>
  <si>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</si>
  <si>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</si>
  <si>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</si>
  <si>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</si>
  <si>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</si>
  <si>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</si>
  <si>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</si>
  <si>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</si>
  <si>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</si>
  <si>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</si>
  <si>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</si>
  <si>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</si>
  <si>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</si>
  <si>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</si>
  <si>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</si>
  <si>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</si>
  <si>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</si>
  <si>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</si>
  <si>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</si>
  <si>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</si>
  <si>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</si>
  <si>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</si>
  <si>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</si>
  <si>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</si>
  <si>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</si>
  <si>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</si>
  <si>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</si>
  <si>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</si>
  <si>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</si>
  <si>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</si>
  <si>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</si>
  <si>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</si>
  <si>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</si>
  <si>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</si>
  <si>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</si>
  <si>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</si>
  <si>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</si>
  <si>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</si>
  <si>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</si>
  <si>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</si>
  <si>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</si>
  <si>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</si>
  <si>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</si>
  <si>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</si>
  <si>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</si>
  <si>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</si>
  <si>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</si>
  <si>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</si>
  <si>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</si>
  <si>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</si>
  <si>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</si>
  <si>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</si>
  <si>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</si>
  <si>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</si>
  <si>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</si>
  <si>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</si>
  <si>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</si>
  <si>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</si>
  <si>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</si>
  <si>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</si>
  <si>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</si>
  <si>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</si>
  <si>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</si>
  <si>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</si>
  <si>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</si>
  <si>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</si>
  <si>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</si>
  <si>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</si>
  <si>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</si>
  <si>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</si>
  <si>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</si>
  <si>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</si>
  <si>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</si>
  <si>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</si>
  <si>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</si>
  <si>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</si>
  <si>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</si>
  <si>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</si>
  <si>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</si>
  <si>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</si>
  <si>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</si>
  <si>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</si>
  <si>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</si>
  <si>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</si>
  <si>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</si>
  <si>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</si>
  <si>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</si>
  <si>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</si>
  <si>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</si>
  <si>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</si>
  <si>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</si>
  <si>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</si>
  <si>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</si>
  <si>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</si>
  <si>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</si>
  <si>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</si>
  <si>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</si>
  <si>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</si>
  <si>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</si>
  <si>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</si>
  <si>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</si>
  <si>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</si>
  <si>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</si>
  <si>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</si>
  <si>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</si>
  <si>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</si>
  <si>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</si>
  <si>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</si>
  <si>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</si>
  <si>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</si>
  <si>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</si>
  <si>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</si>
  <si>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</si>
  <si>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</si>
  <si>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</si>
  <si>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</si>
  <si>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</si>
  <si>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</si>
  <si>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</si>
  <si>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</si>
  <si>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</si>
  <si>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</si>
  <si>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</si>
  <si>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</si>
  <si>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</si>
  <si>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</si>
  <si>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</si>
  <si>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</si>
  <si>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</si>
  <si>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</si>
  <si>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</si>
  <si>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</si>
  <si>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</si>
  <si>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</si>
  <si>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</si>
  <si>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</si>
  <si>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</si>
  <si>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</si>
  <si>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</si>
  <si>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</si>
  <si>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</si>
  <si>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</si>
  <si>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</si>
  <si>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</si>
  <si>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</si>
  <si>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</si>
  <si>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</si>
  <si>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</si>
  <si>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</si>
  <si>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</si>
  <si>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</si>
  <si>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</si>
  <si>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</si>
  <si>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</si>
  <si>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</si>
  <si>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</si>
  <si>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</si>
  <si>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</si>
  <si>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</si>
  <si>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</si>
  <si>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</si>
  <si>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</si>
  <si>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</si>
  <si>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</si>
  <si>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</si>
  <si>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</si>
  <si>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</si>
  <si>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</si>
  <si>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</si>
  <si>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</si>
  <si>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</si>
  <si>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</si>
  <si>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</si>
  <si>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</si>
  <si>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</si>
  <si>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</si>
  <si>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</si>
  <si>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</si>
  <si>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</si>
  <si>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</si>
  <si>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</si>
  <si>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</si>
  <si>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</si>
  <si>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</si>
  <si>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</si>
  <si>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</si>
  <si>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</si>
  <si>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</si>
  <si>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</si>
  <si>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</si>
  <si>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</si>
  <si>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</si>
  <si>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</si>
  <si>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</si>
  <si>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</si>
  <si>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</si>
  <si>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</si>
  <si>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</si>
  <si>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</si>
  <si>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</si>
  <si>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</si>
  <si>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</si>
  <si>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</si>
  <si>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</si>
  <si>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</si>
  <si>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</si>
  <si>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</si>
  <si>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</si>
  <si>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</si>
  <si>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</si>
  <si>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</si>
  <si>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</si>
  <si>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</si>
  <si>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</si>
  <si>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</si>
  <si>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</si>
  <si>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</si>
  <si>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</si>
  <si>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</si>
  <si>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</si>
  <si>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</si>
  <si>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</si>
  <si>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</si>
  <si>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</si>
  <si>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</si>
  <si>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</si>
  <si>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</si>
  <si>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</si>
  <si>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</si>
  <si>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</si>
  <si>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</si>
  <si>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</si>
  <si>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</si>
  <si>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</si>
  <si>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</si>
  <si>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</si>
  <si>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</si>
  <si>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</si>
  <si>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</si>
  <si>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</si>
  <si>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</si>
  <si>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</si>
  <si>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</si>
  <si>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</si>
  <si>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</si>
  <si>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</si>
  <si>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</si>
  <si>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</si>
  <si>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</si>
  <si>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</si>
  <si>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</si>
  <si>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</si>
  <si>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</si>
  <si>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</si>
  <si>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</si>
  <si>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</si>
  <si>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</si>
  <si>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</si>
  <si>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</si>
  <si>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</si>
  <si>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</si>
  <si>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</si>
  <si>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</si>
  <si>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</si>
  <si>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</si>
  <si>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</si>
  <si>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</si>
  <si>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</si>
  <si>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</si>
  <si>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</si>
  <si>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</si>
  <si>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</si>
  <si>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</si>
  <si>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</si>
  <si>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</si>
  <si>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</si>
  <si>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</si>
  <si>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</si>
  <si>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</si>
  <si>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</si>
  <si>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</si>
  <si>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</si>
  <si>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</si>
  <si>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</si>
  <si>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</si>
  <si>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</si>
  <si>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</si>
  <si>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</si>
  <si>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</si>
  <si>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</si>
  <si>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</si>
  <si>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</si>
  <si>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</si>
  <si>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</si>
  <si>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</si>
  <si>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</si>
  <si>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</si>
  <si>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</si>
  <si>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</si>
  <si>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</si>
  <si>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</si>
  <si>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</si>
  <si>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</si>
  <si>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</si>
  <si>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</si>
  <si>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</si>
  <si>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</si>
  <si>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</si>
  <si>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</si>
  <si>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</si>
  <si>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</si>
  <si>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</si>
  <si>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</si>
  <si>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</si>
  <si>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</si>
  <si>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</si>
  <si>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</si>
  <si>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</si>
  <si>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</si>
  <si>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</si>
  <si>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</si>
  <si>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</si>
  <si>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</si>
  <si>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</si>
  <si>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</si>
  <si>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</si>
  <si>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</si>
  <si>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</si>
  <si>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</si>
  <si>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</si>
  <si>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</si>
  <si>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</si>
  <si>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</si>
  <si>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</si>
  <si>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</si>
  <si>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</si>
  <si>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</si>
  <si>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</si>
  <si>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</si>
  <si>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</si>
  <si>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</si>
  <si>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</si>
  <si>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</si>
  <si>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</si>
  <si>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</si>
  <si>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</si>
  <si>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</si>
  <si>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</si>
  <si>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</si>
  <si>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</si>
  <si>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</si>
  <si>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</si>
  <si>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</si>
  <si>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</si>
  <si>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</si>
  <si>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</si>
  <si>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</si>
  <si>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</si>
  <si>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</si>
  <si>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</si>
  <si>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</si>
  <si>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</si>
  <si>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</si>
  <si>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</si>
  <si>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</si>
  <si>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</si>
  <si>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</si>
  <si>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</si>
  <si>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</si>
  <si>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</si>
  <si>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</si>
  <si>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</si>
  <si>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</si>
  <si>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</si>
  <si>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</si>
  <si>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</si>
  <si>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</si>
  <si>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</si>
  <si>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</si>
  <si>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</si>
  <si>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</si>
  <si>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</si>
  <si>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</si>
  <si>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</si>
  <si>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</si>
  <si>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</si>
  <si>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</si>
  <si>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</si>
  <si>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</si>
  <si>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</si>
  <si>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</si>
  <si>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</si>
  <si>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</si>
  <si>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</si>
  <si>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</si>
  <si>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</si>
  <si>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</si>
  <si>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</si>
  <si>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</si>
  <si>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</si>
  <si>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</si>
  <si>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</si>
  <si>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</si>
  <si>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</si>
  <si>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</si>
  <si>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</si>
  <si>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</si>
  <si>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</si>
  <si>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</si>
  <si>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</si>
  <si>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</si>
  <si>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</si>
  <si>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</si>
  <si>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</si>
  <si>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</si>
  <si>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</si>
  <si>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</si>
  <si>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</si>
  <si>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</si>
  <si>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</si>
  <si>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</si>
  <si>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</si>
  <si>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</si>
  <si>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</si>
  <si>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</si>
  <si>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</si>
  <si>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</si>
  <si>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</si>
  <si>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</si>
  <si>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</si>
  <si>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</si>
  <si>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</si>
  <si>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</si>
  <si>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</si>
  <si>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</si>
  <si>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</si>
  <si>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</si>
  <si>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</si>
  <si>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</si>
  <si>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</si>
  <si>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</si>
  <si>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</si>
  <si>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</si>
  <si>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</si>
  <si>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</si>
  <si>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</si>
  <si>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</si>
  <si>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</si>
  <si>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</si>
  <si>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</si>
  <si>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</si>
  <si>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</si>
  <si>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</si>
  <si>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</si>
  <si>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</si>
  <si>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</si>
  <si>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</si>
  <si>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</si>
  <si>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</si>
  <si>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</si>
  <si>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</si>
  <si>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</si>
  <si>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</si>
  <si>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</si>
  <si>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</si>
  <si>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</si>
  <si>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</si>
  <si>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</si>
  <si>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</si>
  <si>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</si>
  <si>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</si>
  <si>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</si>
  <si>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</si>
  <si>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</si>
  <si>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</si>
  <si>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</si>
  <si>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</si>
  <si>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</si>
  <si>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</si>
  <si>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</si>
  <si>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</si>
  <si>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</si>
  <si>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</si>
  <si>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</si>
  <si>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</si>
  <si>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</si>
  <si>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</si>
  <si>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</si>
  <si>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</si>
  <si>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</si>
  <si>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</si>
  <si>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</si>
  <si>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</si>
  <si>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</si>
  <si>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</si>
  <si>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</si>
  <si>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</si>
  <si>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</si>
  <si>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</si>
  <si>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</si>
  <si>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</si>
  <si>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</si>
  <si>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</si>
  <si>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</si>
  <si>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</si>
  <si>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</si>
  <si>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</si>
  <si>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</si>
  <si>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</si>
  <si>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</si>
  <si>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</si>
  <si>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</si>
  <si>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</si>
  <si>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</si>
  <si>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</si>
  <si>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</si>
  <si>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</si>
  <si>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</si>
  <si>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</si>
  <si>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</si>
  <si>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</si>
  <si>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</si>
  <si>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</si>
  <si>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</si>
  <si>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</si>
  <si>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</si>
  <si>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</si>
  <si>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</si>
  <si>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</si>
  <si>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</si>
  <si>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</si>
  <si>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</si>
  <si>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</si>
  <si>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</si>
  <si>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</si>
  <si>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</si>
  <si>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</si>
  <si>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</si>
  <si>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</si>
  <si>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</si>
  <si>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</si>
  <si>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</si>
  <si>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</si>
  <si>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</si>
  <si>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</si>
  <si>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</si>
  <si>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</si>
  <si>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</si>
  <si>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</si>
  <si>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</si>
  <si>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</si>
  <si>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</si>
  <si>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</si>
  <si>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</si>
  <si>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</si>
  <si>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</si>
  <si>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</si>
  <si>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</si>
  <si>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</si>
  <si>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</si>
  <si>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</si>
  <si>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</si>
  <si>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</si>
  <si>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</si>
  <si>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</si>
  <si>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</si>
  <si>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</si>
  <si>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</si>
  <si>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</si>
  <si>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</si>
  <si>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</si>
  <si>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</si>
  <si>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</si>
  <si>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</si>
  <si>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</si>
  <si>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</si>
  <si>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</si>
  <si>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</si>
  <si>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</si>
  <si>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</si>
  <si>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</si>
  <si>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</si>
  <si>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</si>
  <si>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</si>
  <si>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</si>
  <si>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</si>
  <si>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</si>
  <si>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</si>
  <si>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</si>
  <si>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</si>
  <si>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</si>
  <si>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</si>
  <si>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</si>
  <si>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</si>
  <si>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</si>
  <si>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</si>
  <si>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</si>
  <si>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</si>
  <si>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</si>
  <si>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</si>
  <si>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</si>
  <si>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</si>
  <si>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</si>
  <si>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</si>
  <si>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</si>
  <si>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</si>
  <si>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</si>
  <si>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</si>
  <si>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</si>
  <si>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</si>
  <si>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</si>
  <si>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</si>
  <si>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</si>
  <si>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</si>
  <si>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</si>
  <si>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</si>
  <si>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</si>
  <si>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</si>
  <si>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</si>
  <si>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</si>
  <si>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</si>
  <si>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</si>
  <si>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</si>
  <si>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</si>
  <si>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</si>
  <si>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</si>
  <si>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</si>
  <si>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</si>
  <si>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</si>
  <si>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</si>
  <si>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</si>
  <si>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</si>
  <si>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</si>
  <si>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</si>
  <si>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</si>
  <si>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</si>
  <si>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</si>
  <si>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</si>
  <si>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</si>
  <si>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</si>
  <si>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</si>
  <si>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</si>
  <si>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</si>
  <si>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</si>
  <si>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</si>
  <si>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</si>
  <si>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</si>
  <si>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</si>
  <si>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</si>
  <si>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</si>
  <si>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</si>
  <si>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</si>
  <si>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</si>
  <si>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</si>
  <si>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</si>
  <si>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</si>
  <si>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</si>
  <si>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</si>
  <si>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</si>
  <si>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</si>
  <si>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</si>
  <si>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</si>
  <si>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</si>
  <si>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</si>
  <si>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</si>
  <si>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</si>
  <si>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</si>
  <si>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</si>
  <si>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</si>
  <si>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</si>
  <si>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</si>
  <si>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</si>
  <si>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</si>
  <si>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</si>
  <si>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</si>
  <si>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</si>
  <si>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</si>
  <si>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</si>
  <si>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</si>
  <si>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</si>
  <si>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</si>
  <si>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</si>
  <si>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</si>
  <si>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</si>
  <si>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</si>
  <si>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</si>
  <si>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</si>
  <si>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</si>
  <si>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</si>
  <si>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</si>
  <si>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</si>
  <si>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</si>
  <si>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</si>
  <si>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</si>
  <si>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</si>
  <si>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</si>
  <si>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</si>
  <si>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</si>
  <si>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</si>
  <si>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</si>
  <si>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</si>
  <si>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</si>
  <si>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</si>
  <si>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</si>
  <si>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</si>
  <si>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</si>
  <si>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</si>
  <si>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</si>
  <si>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</si>
  <si>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</si>
  <si>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</si>
  <si>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</si>
  <si>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</si>
  <si>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</si>
  <si>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</si>
  <si>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</si>
  <si>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</si>
  <si>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</si>
  <si>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</si>
  <si>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</si>
  <si>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</si>
  <si>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</si>
  <si>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</si>
  <si>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</si>
  <si>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</si>
  <si>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</si>
  <si>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</si>
  <si>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</si>
  <si>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</si>
  <si>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</si>
  <si>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</si>
  <si>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</si>
  <si>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</si>
  <si>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</si>
  <si>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</si>
  <si>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</si>
  <si>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</si>
  <si>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</si>
  <si>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</si>
  <si>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</si>
  <si>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</si>
  <si>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</si>
  <si>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</si>
  <si>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</si>
  <si>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</si>
  <si>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</si>
  <si>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</si>
  <si>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</si>
  <si>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</si>
  <si>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</si>
  <si>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</si>
  <si>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</si>
  <si>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</si>
  <si>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</si>
  <si>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</si>
  <si>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</si>
  <si>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</si>
  <si>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</si>
  <si>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</si>
  <si>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</si>
  <si>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</si>
  <si>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</si>
  <si>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</si>
  <si>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</si>
  <si>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</si>
  <si>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</si>
  <si>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</si>
  <si>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</si>
  <si>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</si>
  <si>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</si>
  <si>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</si>
  <si>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</si>
  <si>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</si>
  <si>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</si>
  <si>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</si>
  <si>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</si>
  <si>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</si>
  <si>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</si>
  <si>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</si>
  <si>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</si>
  <si>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</si>
  <si>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</si>
  <si>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</si>
  <si>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</si>
  <si>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</si>
  <si>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</si>
  <si>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</si>
  <si>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</si>
  <si>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</si>
  <si>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</si>
  <si>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</si>
  <si>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</si>
  <si>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</si>
  <si>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</si>
  <si>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</si>
  <si>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</si>
  <si>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</si>
  <si>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</si>
  <si>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</si>
  <si>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</si>
  <si>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</si>
  <si>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</si>
  <si>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</si>
  <si>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</si>
  <si>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</si>
  <si>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</si>
  <si>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</si>
  <si>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</si>
  <si>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</si>
  <si>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</si>
  <si>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</si>
  <si>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</si>
  <si>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</si>
  <si>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</si>
  <si>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</si>
  <si>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</si>
  <si>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</si>
  <si>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</si>
  <si>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</si>
  <si>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</si>
  <si>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</si>
  <si>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</si>
  <si>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</si>
  <si>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</si>
  <si>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</si>
  <si>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</si>
  <si>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</si>
  <si>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</si>
  <si>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</si>
  <si>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</si>
  <si>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</si>
  <si>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</si>
  <si>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</si>
  <si>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</si>
  <si>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</si>
  <si>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</si>
  <si>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</si>
  <si>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</si>
  <si>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</si>
  <si>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</si>
  <si>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</si>
  <si>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</si>
  <si>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</si>
  <si>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</si>
  <si>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</si>
  <si>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</si>
  <si>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</si>
  <si>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</si>
  <si>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</si>
  <si>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</si>
  <si>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</si>
  <si>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</si>
  <si>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</si>
  <si>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</si>
  <si>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</si>
  <si>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</si>
  <si>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</si>
  <si>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</si>
  <si>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</si>
  <si>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</si>
  <si>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</si>
  <si>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</si>
  <si>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</si>
  <si>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</si>
  <si>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</si>
  <si>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</si>
  <si>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</si>
  <si>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</si>
  <si>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</si>
  <si>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</si>
  <si>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</si>
  <si>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</si>
  <si>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</si>
  <si>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</si>
  <si>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</si>
  <si>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</si>
  <si>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</si>
  <si>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</si>
  <si>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</si>
  <si>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</si>
  <si>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</si>
  <si>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</si>
  <si>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</si>
  <si>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</si>
  <si>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</si>
  <si>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</si>
  <si>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</si>
  <si>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</si>
  <si>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</si>
  <si>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</si>
  <si>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</si>
  <si>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</si>
  <si>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</si>
  <si>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</si>
  <si>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</si>
  <si>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</si>
  <si>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</si>
  <si>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</si>
  <si>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</si>
  <si>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</si>
  <si>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</si>
  <si>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</si>
  <si>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</si>
  <si>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</si>
  <si>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</si>
  <si>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</si>
  <si>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</si>
  <si>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</si>
  <si>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</si>
  <si>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</si>
  <si>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</si>
  <si>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</si>
  <si>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</si>
  <si>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</si>
  <si>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</si>
  <si>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</si>
  <si>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</si>
  <si>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</si>
  <si>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</si>
  <si>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</si>
  <si>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</si>
  <si>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</si>
  <si>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</si>
  <si>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</si>
  <si>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</si>
  <si>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</si>
  <si>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</si>
  <si>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</si>
  <si>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</si>
  <si>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</si>
  <si>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</si>
  <si>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</si>
  <si>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</si>
  <si>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</si>
  <si>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</si>
  <si>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</si>
  <si>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</si>
  <si>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</si>
  <si>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</si>
  <si>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</si>
  <si>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</si>
  <si>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</si>
  <si>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</si>
  <si>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</si>
  <si>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</si>
  <si>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</si>
  <si>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</si>
  <si>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</si>
  <si>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</si>
  <si>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</si>
  <si>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</si>
  <si>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</si>
  <si>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</si>
  <si>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</si>
  <si>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</si>
  <si>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</si>
  <si>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</si>
  <si>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</si>
  <si>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</si>
  <si>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</si>
  <si>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</si>
  <si>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</si>
  <si>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</si>
  <si>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</si>
  <si>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</si>
  <si>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</si>
  <si>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</si>
  <si>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</si>
  <si>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</si>
  <si>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</si>
  <si>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</si>
  <si>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</si>
  <si>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</si>
  <si>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</si>
  <si>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</si>
  <si>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</si>
  <si>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</si>
  <si>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</si>
  <si>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</si>
  <si>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</si>
  <si>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</si>
  <si>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</si>
  <si>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</si>
  <si>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</si>
  <si>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</si>
  <si>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</si>
  <si>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</si>
  <si>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</si>
  <si>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</si>
  <si>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</si>
  <si>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</si>
  <si>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</si>
  <si>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</si>
  <si>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</si>
  <si>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</si>
  <si>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</si>
  <si>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</si>
  <si>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</si>
  <si>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</si>
  <si>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</si>
  <si>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</si>
  <si>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</si>
  <si>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</si>
  <si>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</si>
  <si>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</si>
  <si>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</si>
  <si>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</si>
  <si>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</si>
  <si>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</si>
  <si>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</si>
  <si>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</si>
  <si>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</si>
  <si>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</si>
  <si>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</si>
  <si>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</si>
  <si>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</si>
  <si>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</si>
  <si>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</si>
  <si>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</si>
  <si>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</si>
  <si>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</si>
  <si>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</si>
  <si>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</si>
  <si>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</si>
  <si>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</si>
  <si>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</si>
  <si>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</si>
  <si>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</si>
  <si>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</si>
  <si>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</si>
  <si>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</si>
  <si>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</si>
  <si>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</si>
  <si>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</si>
  <si>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</si>
  <si>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</si>
  <si>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</si>
  <si>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</si>
  <si>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</si>
  <si>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</si>
  <si>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</si>
  <si>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</si>
  <si>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</si>
  <si>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</si>
  <si>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</si>
  <si>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</si>
  <si>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</si>
  <si>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</si>
  <si>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</si>
  <si>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</si>
  <si>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</si>
  <si>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</si>
  <si>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</si>
  <si>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</si>
  <si>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</si>
  <si>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</si>
  <si>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</si>
  <si>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</si>
  <si>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</si>
  <si>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</si>
  <si>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</si>
  <si>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</si>
  <si>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</si>
  <si>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</si>
  <si>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</si>
  <si>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</si>
  <si>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</si>
  <si>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</si>
  <si>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</si>
  <si>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</si>
  <si>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</si>
  <si>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</si>
  <si>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</si>
  <si>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</si>
  <si>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</si>
  <si>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</si>
  <si>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</si>
  <si>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</si>
  <si>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</si>
  <si>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</si>
  <si>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</si>
  <si>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</si>
  <si>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</si>
  <si>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</si>
  <si>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</si>
  <si>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</si>
  <si>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</si>
  <si>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</si>
  <si>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</si>
  <si>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</si>
  <si>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</si>
  <si>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</si>
  <si>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</si>
  <si>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</si>
  <si>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</si>
  <si>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</si>
  <si>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</si>
  <si>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</si>
  <si>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</si>
  <si>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</si>
  <si>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</si>
  <si>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</si>
  <si>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</si>
  <si>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</si>
  <si>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</si>
  <si>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</si>
  <si>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</si>
  <si>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</si>
  <si>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</si>
  <si>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</si>
  <si>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</si>
  <si>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</si>
  <si>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</si>
  <si>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</si>
  <si>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</si>
  <si>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</si>
  <si>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</si>
  <si>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</si>
  <si>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</si>
  <si>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</si>
  <si>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</si>
  <si>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</si>
  <si>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</si>
  <si>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</si>
  <si>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</si>
  <si>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</si>
  <si>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</si>
  <si>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</si>
  <si>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</si>
  <si>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</si>
  <si>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</si>
  <si>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</si>
  <si>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</si>
  <si>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</si>
  <si>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</si>
  <si>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</si>
  <si>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</si>
  <si>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</si>
  <si>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</si>
  <si>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</si>
  <si>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</si>
  <si>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</si>
  <si>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</si>
  <si>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</si>
  <si>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</si>
  <si>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</si>
  <si>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</si>
  <si>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</si>
  <si>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</si>
  <si>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</si>
  <si>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</si>
  <si>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</si>
  <si>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</si>
  <si>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</si>
  <si>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</si>
  <si>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</si>
  <si>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</si>
  <si>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</si>
  <si>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</si>
  <si>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</si>
  <si>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</si>
  <si>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</si>
  <si>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</si>
  <si>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</si>
  <si>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</si>
  <si>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</si>
  <si>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</si>
  <si>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</si>
  <si>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</si>
  <si>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</si>
  <si>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</si>
  <si>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</si>
  <si>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</si>
  <si>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</si>
  <si>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</si>
  <si>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</si>
  <si>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</si>
  <si>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</si>
  <si>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</si>
  <si>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</si>
  <si>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</si>
  <si>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</si>
  <si>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</si>
  <si>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</si>
  <si>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</si>
  <si>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</si>
  <si>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</si>
  <si>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</si>
  <si>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</si>
  <si>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</si>
  <si>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</si>
  <si>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</si>
  <si>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</si>
  <si>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</si>
  <si>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</si>
  <si>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</si>
  <si>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</si>
  <si>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</si>
  <si>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</si>
  <si>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</si>
  <si>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</si>
  <si>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</si>
  <si>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</si>
  <si>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</si>
  <si>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</si>
  <si>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</si>
  <si>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</si>
  <si>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</si>
  <si>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</si>
  <si>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</si>
  <si>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</si>
  <si>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</si>
  <si>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</si>
  <si>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</si>
  <si>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</si>
  <si>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</si>
  <si>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</si>
  <si>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</si>
  <si>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</si>
  <si>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</si>
  <si>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</si>
  <si>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</si>
  <si>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</si>
  <si>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</si>
  <si>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</si>
  <si>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</si>
  <si>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</si>
  <si>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</si>
  <si>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</si>
  <si>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</si>
  <si>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</si>
  <si>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</si>
  <si>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</si>
  <si>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</si>
  <si>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</si>
  <si>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</si>
  <si>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</si>
  <si>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</si>
  <si>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</si>
  <si>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</si>
  <si>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</si>
  <si>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</si>
  <si>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</si>
  <si>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</si>
  <si>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</si>
  <si>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</si>
  <si>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</si>
  <si>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</si>
  <si>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</si>
  <si>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</si>
  <si>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</si>
  <si>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</si>
  <si>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</si>
  <si>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</si>
  <si>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</si>
  <si>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</si>
  <si>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</si>
  <si>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</si>
  <si>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</si>
  <si>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</si>
  <si>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</si>
  <si>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</si>
  <si>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</si>
  <si>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</si>
  <si>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</si>
  <si>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</si>
  <si>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</si>
  <si>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</si>
  <si>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</si>
  <si>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</si>
  <si>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</si>
  <si>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</si>
  <si>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</si>
  <si>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</si>
  <si>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</si>
  <si>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</si>
  <si>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</si>
  <si>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</si>
  <si>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</si>
  <si>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</si>
  <si>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</si>
  <si>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</si>
  <si>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</si>
  <si>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</si>
  <si>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</si>
  <si>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</si>
  <si>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</si>
  <si>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</si>
  <si>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</si>
  <si>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</si>
  <si>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</si>
  <si>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</si>
  <si>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</si>
  <si>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</si>
  <si>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</si>
  <si>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</si>
  <si>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</si>
  <si>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</si>
  <si>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</si>
  <si>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</si>
  <si>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</si>
  <si>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</si>
  <si>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</si>
  <si>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</si>
  <si>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</si>
  <si>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</si>
  <si>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</si>
  <si>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</si>
  <si>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</si>
  <si>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</si>
  <si>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</si>
  <si>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</si>
  <si>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</si>
  <si>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</si>
  <si>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</si>
  <si>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</si>
  <si>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</si>
  <si>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</si>
  <si>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</si>
  <si>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</si>
  <si>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</si>
  <si>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</si>
  <si>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</si>
  <si>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</si>
  <si>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</si>
  <si>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</si>
  <si>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</si>
  <si>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</si>
  <si>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</si>
  <si>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</si>
  <si>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</si>
  <si>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</si>
  <si>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</si>
  <si>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</si>
  <si>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</si>
  <si>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</si>
  <si>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</si>
  <si>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</si>
  <si>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</si>
  <si>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</si>
  <si>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</si>
  <si>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</si>
  <si>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</si>
  <si>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</si>
  <si>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</si>
  <si>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</si>
  <si>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</si>
  <si>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</si>
  <si>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</si>
  <si>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</si>
  <si>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</si>
  <si>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</si>
  <si>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</si>
  <si>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</si>
  <si>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</si>
  <si>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</si>
  <si>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</si>
  <si>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</si>
  <si>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</si>
  <si>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</si>
  <si>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</si>
  <si>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</si>
  <si>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</si>
  <si>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</si>
  <si>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</si>
  <si>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</si>
  <si>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</si>
  <si>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</si>
  <si>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</si>
  <si>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</si>
  <si>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</si>
  <si>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</si>
  <si>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</si>
  <si>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</si>
  <si>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</si>
  <si>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</si>
  <si>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</si>
  <si>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</si>
  <si>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</si>
  <si>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</si>
  <si>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</si>
  <si>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</si>
  <si>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</si>
  <si>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</si>
  <si>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</si>
  <si>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</si>
  <si>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</si>
  <si>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</si>
  <si>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</si>
  <si>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</si>
  <si>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</si>
  <si>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</si>
  <si>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</si>
  <si>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</si>
  <si>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</si>
  <si>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</si>
  <si>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</si>
  <si>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</si>
  <si>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</si>
  <si>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</si>
  <si>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</si>
  <si>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</si>
  <si>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</si>
  <si>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</si>
  <si>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</si>
  <si>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</si>
  <si>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</si>
  <si>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</si>
  <si>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</si>
  <si>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</si>
  <si>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</si>
  <si>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</si>
  <si>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</si>
  <si>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</si>
  <si>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</si>
  <si>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</si>
  <si>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</si>
  <si>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</si>
  <si>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</si>
  <si>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</si>
  <si>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</si>
  <si>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</si>
  <si>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</si>
  <si>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</si>
  <si>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</si>
  <si>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</si>
  <si>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</si>
  <si>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</si>
  <si>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</si>
  <si>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</si>
  <si>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</si>
  <si>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</si>
  <si>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</si>
  <si>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</si>
  <si>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</si>
  <si>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</si>
  <si>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</si>
  <si>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</si>
  <si>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</si>
  <si>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</si>
  <si>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</si>
  <si>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</si>
  <si>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</si>
  <si>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</si>
  <si>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</si>
  <si>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</si>
  <si>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</si>
  <si>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</si>
  <si>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</si>
  <si>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</si>
  <si>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</si>
  <si>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</si>
  <si>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</si>
  <si>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</si>
  <si>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</si>
  <si>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</si>
  <si>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</si>
  <si>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</si>
  <si>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</si>
  <si>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</si>
  <si>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</si>
  <si>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</si>
  <si>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</si>
  <si>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</si>
  <si>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</si>
  <si>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</si>
  <si>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</si>
  <si>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</si>
  <si>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</si>
  <si>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</si>
  <si>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</si>
  <si>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</si>
  <si>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</si>
  <si>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</si>
  <si>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</si>
  <si>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</si>
  <si>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</si>
  <si>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</si>
  <si>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</si>
  <si>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</si>
  <si>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</si>
  <si>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</si>
  <si>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</si>
  <si>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</si>
  <si>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</si>
  <si>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</si>
  <si>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</si>
  <si>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</si>
  <si>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</si>
  <si>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</si>
  <si>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</si>
  <si>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</si>
  <si>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</si>
  <si>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</si>
  <si>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</si>
  <si>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</si>
  <si>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</si>
  <si>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</si>
  <si>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</si>
  <si>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</si>
  <si>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</si>
  <si>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</si>
  <si>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</si>
  <si>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</si>
  <si>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</si>
  <si>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</si>
  <si>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</si>
  <si>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</si>
  <si>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</si>
  <si>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</si>
  <si>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</si>
  <si>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</si>
  <si>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</si>
  <si>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</si>
  <si>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</si>
  <si>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</si>
  <si>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</si>
  <si>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</si>
  <si>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</si>
  <si>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</si>
  <si>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</si>
  <si>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</si>
  <si>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</si>
  <si>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</si>
  <si>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</si>
  <si>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</si>
  <si>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</si>
  <si>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</si>
  <si>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</si>
  <si>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</si>
  <si>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</si>
  <si>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</si>
  <si>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</si>
  <si>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</si>
  <si>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</si>
  <si>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</si>
  <si>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</si>
  <si>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</si>
  <si>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</si>
  <si>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</si>
  <si>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</si>
  <si>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</si>
  <si>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</si>
  <si>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</si>
  <si>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</si>
  <si>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</si>
  <si>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</si>
  <si>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</si>
  <si>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</si>
  <si>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</si>
  <si>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</si>
  <si>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</si>
  <si>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</si>
  <si>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</si>
  <si>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</si>
  <si>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</si>
  <si>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</si>
  <si>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</si>
  <si>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</si>
  <si>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</si>
  <si>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</si>
  <si>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</si>
  <si>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</si>
  <si>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</si>
  <si>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</si>
  <si>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</si>
  <si>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</si>
  <si>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</si>
  <si>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</si>
  <si>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</si>
  <si>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</si>
  <si>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</si>
  <si>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</si>
  <si>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</si>
  <si>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</si>
  <si>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</si>
  <si>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</si>
  <si>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</si>
  <si>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</si>
  <si>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</si>
  <si>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</si>
  <si>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</si>
  <si>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</si>
  <si>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</si>
  <si>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</si>
  <si>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</si>
  <si>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</si>
  <si>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</si>
  <si>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</si>
  <si>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</si>
  <si>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</si>
  <si>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</si>
  <si>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</si>
  <si>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</si>
  <si>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</si>
  <si>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</si>
  <si>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</si>
  <si>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</si>
  <si>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</si>
  <si>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</si>
  <si>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</si>
  <si>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</si>
  <si>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</si>
  <si>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</si>
  <si>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</si>
  <si>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</si>
  <si>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</si>
  <si>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</si>
  <si>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</si>
  <si>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</si>
  <si>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</si>
  <si>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</si>
  <si>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</si>
  <si>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</si>
  <si>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</si>
  <si>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</si>
  <si>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</si>
  <si>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</si>
  <si>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</si>
  <si>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</si>
  <si>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</si>
  <si>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</si>
  <si>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</si>
  <si>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</si>
  <si>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</si>
  <si>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</si>
  <si>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</si>
  <si>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</si>
  <si>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</si>
  <si>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</si>
  <si>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</si>
  <si>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</si>
  <si>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</si>
  <si>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</si>
  <si>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</si>
  <si>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</si>
  <si>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</si>
  <si>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</si>
  <si>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</si>
  <si>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</si>
  <si>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</si>
  <si>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</si>
  <si>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</si>
  <si>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</si>
  <si>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</si>
  <si>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</si>
  <si>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</si>
  <si>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</si>
  <si>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</si>
  <si>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</si>
  <si>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</si>
  <si>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</si>
  <si>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</si>
  <si>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</si>
  <si>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</si>
  <si>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</si>
  <si>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</si>
  <si>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</si>
  <si>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</si>
  <si>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</si>
  <si>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</si>
  <si>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</si>
  <si>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</si>
  <si>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</si>
  <si>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</si>
  <si>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</si>
  <si>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</si>
  <si>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</si>
  <si>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</si>
  <si>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</si>
  <si>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</si>
  <si>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</si>
  <si>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</si>
  <si>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</si>
  <si>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</si>
  <si>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</si>
  <si>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</si>
  <si>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</si>
  <si>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</si>
  <si>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</si>
  <si>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</si>
  <si>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</si>
  <si>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</si>
  <si>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</si>
  <si>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</si>
  <si>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</si>
  <si>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</si>
  <si>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</si>
  <si>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</si>
  <si>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</si>
  <si>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</si>
  <si>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</si>
  <si>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</si>
  <si>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</si>
  <si>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</si>
  <si>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</si>
  <si>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</si>
  <si>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</si>
  <si>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</si>
  <si>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</si>
  <si>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</si>
  <si>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</si>
  <si>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</si>
  <si>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</si>
  <si>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</si>
  <si>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</si>
  <si>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</si>
  <si>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</si>
  <si>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</si>
  <si>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</si>
  <si>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</si>
  <si>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</si>
  <si>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</si>
  <si>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</si>
  <si>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</si>
  <si>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</si>
  <si>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</si>
  <si>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</si>
  <si>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</si>
  <si>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</si>
  <si>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</si>
  <si>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</si>
  <si>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</si>
  <si>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</si>
  <si>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</si>
  <si>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</si>
  <si>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</si>
  <si>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</si>
  <si>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</si>
  <si>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</si>
  <si>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</si>
  <si>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</si>
  <si>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</si>
  <si>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</si>
  <si>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</si>
  <si>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</si>
  <si>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</si>
  <si>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</si>
  <si>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</si>
  <si>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</si>
  <si>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</si>
  <si>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</si>
  <si>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</si>
  <si>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</si>
  <si>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</si>
  <si>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</si>
  <si>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</si>
  <si>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</si>
  <si>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</si>
  <si>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</si>
  <si>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</si>
  <si>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</si>
  <si>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</si>
  <si>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</si>
  <si>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</si>
  <si>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</si>
  <si>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</si>
  <si>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</si>
  <si>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</si>
  <si>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</si>
  <si>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</si>
  <si>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</si>
  <si>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</si>
  <si>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</si>
  <si>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</si>
  <si>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</si>
  <si>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</si>
  <si>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</si>
  <si>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</si>
  <si>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</si>
  <si>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</si>
  <si>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</si>
  <si>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</si>
  <si>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</si>
  <si>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</si>
  <si>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</si>
  <si>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</si>
  <si>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</si>
  <si>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</si>
  <si>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</si>
  <si>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</si>
  <si>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</si>
  <si>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</si>
  <si>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</si>
  <si>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</si>
  <si>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</si>
  <si>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</si>
  <si>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</si>
  <si>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</si>
  <si>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</si>
  <si>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</si>
  <si>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</si>
  <si>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</si>
  <si>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</si>
  <si>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</si>
  <si>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</si>
  <si>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</si>
  <si>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</si>
  <si>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</si>
  <si>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</si>
  <si>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</si>
  <si>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</si>
  <si>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</si>
  <si>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</si>
  <si>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</si>
  <si>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</si>
  <si>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</si>
  <si>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</si>
  <si>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</si>
  <si>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</si>
  <si>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</si>
  <si>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</si>
  <si>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</si>
  <si>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</si>
  <si>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</si>
  <si>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</si>
  <si>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</si>
  <si>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</si>
  <si>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</si>
  <si>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</si>
  <si>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</si>
  <si>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</si>
  <si>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</si>
  <si>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</si>
  <si>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</si>
  <si>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</si>
  <si>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</si>
  <si>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</si>
  <si>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</si>
  <si>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</si>
  <si>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</si>
  <si>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</si>
  <si>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</si>
  <si>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</si>
  <si>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</si>
  <si>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</si>
  <si>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</si>
  <si>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</si>
  <si>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</si>
  <si>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</si>
  <si>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</si>
  <si>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</si>
  <si>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</si>
  <si>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</si>
  <si>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</si>
  <si>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</si>
  <si>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</si>
  <si>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</si>
  <si>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</si>
  <si>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</si>
  <si>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</si>
  <si>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</si>
  <si>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</si>
  <si>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</si>
  <si>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</si>
  <si>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</si>
  <si>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</si>
  <si>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</si>
  <si>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</si>
  <si>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</si>
  <si>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</si>
  <si>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</si>
  <si>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</si>
  <si>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</si>
  <si>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</si>
  <si>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</si>
  <si>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</si>
  <si>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</si>
  <si>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</si>
  <si>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</si>
  <si>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</si>
  <si>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</si>
  <si>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</si>
  <si>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</si>
  <si>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</si>
  <si>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</si>
  <si>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</si>
  <si>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</si>
  <si>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</si>
  <si>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</si>
  <si>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</si>
  <si>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</si>
  <si>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</si>
  <si>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</si>
  <si>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</si>
  <si>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</si>
  <si>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</si>
  <si>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</si>
  <si>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</si>
  <si>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</si>
  <si>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</si>
  <si>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</si>
  <si>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</si>
  <si>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</si>
  <si>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</si>
  <si>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</si>
  <si>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</si>
  <si>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</si>
  <si>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</si>
  <si>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</si>
  <si>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</si>
  <si>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</si>
  <si>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</si>
  <si>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</si>
  <si>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</si>
  <si>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</si>
  <si>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</si>
  <si>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</si>
  <si>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</si>
  <si>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</si>
  <si>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</si>
  <si>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</si>
  <si>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</si>
  <si>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</si>
  <si>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</si>
  <si>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</si>
  <si>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</si>
  <si>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</si>
  <si>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</si>
  <si>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</si>
  <si>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</si>
  <si>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</si>
  <si>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</si>
  <si>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</si>
  <si>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</si>
  <si>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</si>
  <si>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</si>
  <si>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</si>
  <si>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</si>
  <si>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</si>
  <si>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</si>
  <si>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</si>
  <si>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</si>
  <si>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</si>
  <si>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</si>
  <si>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</si>
  <si>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</si>
  <si>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</si>
  <si>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</si>
  <si>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</si>
  <si>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</si>
  <si>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</si>
  <si>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</si>
  <si>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</si>
  <si>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</si>
  <si>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</si>
  <si>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</si>
  <si>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</si>
  <si>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</si>
  <si>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</si>
  <si>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</si>
  <si>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</si>
  <si>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</si>
  <si>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</si>
  <si>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</si>
  <si>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</si>
  <si>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</si>
  <si>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</si>
  <si>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</si>
  <si>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</si>
  <si>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</si>
  <si>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</si>
  <si>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</si>
  <si>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</si>
  <si>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</si>
  <si>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</si>
  <si>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</si>
  <si>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</si>
  <si>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</si>
  <si>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</si>
  <si>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</si>
  <si>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</si>
  <si>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</si>
  <si>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</si>
  <si>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</si>
  <si>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</si>
  <si>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</si>
  <si>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</si>
  <si>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</si>
  <si>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</si>
  <si>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</si>
  <si>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</si>
  <si>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</si>
  <si>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</si>
  <si>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</si>
  <si>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</si>
  <si>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</si>
  <si>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</si>
  <si>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</si>
  <si>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</si>
  <si>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</si>
  <si>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</si>
  <si>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</si>
  <si>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</si>
  <si>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</si>
  <si>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</si>
  <si>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</si>
  <si>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</si>
  <si>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</si>
  <si>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</si>
  <si>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</si>
  <si>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</si>
  <si>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</si>
  <si>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</si>
  <si>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</si>
  <si>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</si>
  <si>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</si>
  <si>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</si>
  <si>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</si>
  <si>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</si>
  <si>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</si>
  <si>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</si>
  <si>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</si>
  <si>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</si>
  <si>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</si>
  <si>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</si>
  <si>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</si>
  <si>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</si>
  <si>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</si>
  <si>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</si>
  <si>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</si>
  <si>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</si>
  <si>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</si>
  <si>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</si>
  <si>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</si>
  <si>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</si>
  <si>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</si>
  <si>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</si>
  <si>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</si>
  <si>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</si>
  <si>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</si>
  <si>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</si>
  <si>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</si>
  <si>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</si>
  <si>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</si>
  <si>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</si>
  <si>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</si>
  <si>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</si>
  <si>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</si>
  <si>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</si>
  <si>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</si>
  <si>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</si>
  <si>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</si>
  <si>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</si>
  <si>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</si>
  <si>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</si>
  <si>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</si>
  <si>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</si>
  <si>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</si>
  <si>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</si>
  <si>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</si>
  <si>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</si>
  <si>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</si>
  <si>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</si>
  <si>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</si>
  <si>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</si>
  <si>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</si>
  <si>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</si>
  <si>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</si>
  <si>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</si>
  <si>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</si>
  <si>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</si>
  <si>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</si>
  <si>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</si>
  <si>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</si>
  <si>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</si>
  <si>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</si>
  <si>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</si>
  <si>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</si>
  <si>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</si>
  <si>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</si>
  <si>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</si>
  <si>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</si>
  <si>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</si>
  <si>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</si>
  <si>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</si>
  <si>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</si>
  <si>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</si>
  <si>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</si>
  <si>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</si>
  <si>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</si>
  <si>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</si>
  <si>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</si>
  <si>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</si>
  <si>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</si>
  <si>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</si>
  <si>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</si>
  <si>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</si>
  <si>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</si>
  <si>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</si>
  <si>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</si>
  <si>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</si>
  <si>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</si>
  <si>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</si>
  <si>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</si>
  <si>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</si>
  <si>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</si>
  <si>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</si>
  <si>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</si>
  <si>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</si>
  <si>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</si>
  <si>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</si>
  <si>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</si>
  <si>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</si>
  <si>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</si>
  <si>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</si>
  <si>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</si>
  <si>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</si>
  <si>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</si>
  <si>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</si>
  <si>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</si>
  <si>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</si>
  <si>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</si>
  <si>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</si>
  <si>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</si>
  <si>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</si>
  <si>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</si>
  <si>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</si>
  <si>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</si>
  <si>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</si>
  <si>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</si>
  <si>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</si>
  <si>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</si>
  <si>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</si>
  <si>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</si>
  <si>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</si>
  <si>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</si>
  <si>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</si>
  <si>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</si>
  <si>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</si>
  <si>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</si>
  <si>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</si>
  <si>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</si>
  <si>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</si>
  <si>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</si>
  <si>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</si>
  <si>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</si>
  <si>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</si>
  <si>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</si>
  <si>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</si>
  <si>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</si>
  <si>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</si>
  <si>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</si>
  <si>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</si>
  <si>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</si>
  <si>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</si>
  <si>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</si>
  <si>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</si>
  <si>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</si>
  <si>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</si>
  <si>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</si>
  <si>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</si>
  <si>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</si>
  <si>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</si>
  <si>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</si>
  <si>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</si>
  <si>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</si>
  <si>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</si>
  <si>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</si>
  <si>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</si>
  <si>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</si>
  <si>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</si>
  <si>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</si>
  <si>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</si>
  <si>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</si>
  <si>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</si>
  <si>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</si>
  <si>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</si>
  <si>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</si>
  <si>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</si>
  <si>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</si>
  <si>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</si>
  <si>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</si>
  <si>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</si>
  <si>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</si>
  <si>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</si>
  <si>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</si>
  <si>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</si>
  <si>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</si>
  <si>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</si>
  <si>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</si>
  <si>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</si>
  <si>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</si>
  <si>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</si>
  <si>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</si>
  <si>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</si>
  <si>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</si>
  <si>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</si>
  <si>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</si>
  <si>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</si>
  <si>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</si>
  <si>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</si>
  <si>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</si>
  <si>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</si>
  <si>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</si>
  <si>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</si>
  <si>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</si>
  <si>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</si>
  <si>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</si>
  <si>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</si>
  <si>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</si>
  <si>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</si>
  <si>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</si>
  <si>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</si>
  <si>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</si>
  <si>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</si>
  <si>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</si>
  <si>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</si>
  <si>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</si>
  <si>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</si>
  <si>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</si>
  <si>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</si>
  <si>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</si>
  <si>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</si>
  <si>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</si>
  <si>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</si>
  <si>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</si>
  <si>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</si>
  <si>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</si>
  <si>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</si>
  <si>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</si>
  <si>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</si>
  <si>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</si>
  <si>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</si>
  <si>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</si>
  <si>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</si>
  <si>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</si>
  <si>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</si>
  <si>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</si>
  <si>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</si>
  <si>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</si>
  <si>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</si>
  <si>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</si>
  <si>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</si>
  <si>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</si>
  <si>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</si>
  <si>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</si>
  <si>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</si>
  <si>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</si>
  <si>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</si>
  <si>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</si>
  <si>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</si>
  <si>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</si>
  <si>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</si>
  <si>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</si>
  <si>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</si>
  <si>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</si>
  <si>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</si>
  <si>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</si>
  <si>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</si>
  <si>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</si>
  <si>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</si>
  <si>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</si>
  <si>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</si>
  <si>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</si>
  <si>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</si>
  <si>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</si>
  <si>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</si>
  <si>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</si>
  <si>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</si>
  <si>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</si>
  <si>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</si>
  <si>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</si>
  <si>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</si>
  <si>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</si>
  <si>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</si>
  <si>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</si>
  <si>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</si>
  <si>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</si>
  <si>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</si>
  <si>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</si>
  <si>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</si>
  <si>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</si>
  <si>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</si>
  <si>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</si>
  <si>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</si>
  <si>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</si>
  <si>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</si>
  <si>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</si>
  <si>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</si>
  <si>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</si>
  <si>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</si>
  <si>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</si>
  <si>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</si>
  <si>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</si>
  <si>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</si>
  <si>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</si>
  <si>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</si>
  <si>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</si>
  <si>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</si>
  <si>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</si>
  <si>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</si>
  <si>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</si>
  <si>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</si>
  <si>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</si>
  <si>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</si>
  <si>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</si>
  <si>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</si>
  <si>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</si>
  <si>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</si>
  <si>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</si>
  <si>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</si>
  <si>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</si>
  <si>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</si>
  <si>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</si>
  <si>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</si>
  <si>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</si>
  <si>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</si>
  <si>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</si>
  <si>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</si>
  <si>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</si>
  <si>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</si>
  <si>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</si>
  <si>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</si>
  <si>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</si>
  <si>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</si>
  <si>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</si>
  <si>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</si>
  <si>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</si>
  <si>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</si>
  <si>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</si>
  <si>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</si>
  <si>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</si>
  <si>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</si>
  <si>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</si>
  <si>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</si>
  <si>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</si>
  <si>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</si>
  <si>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</si>
  <si>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</si>
  <si>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</si>
  <si>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</si>
  <si>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</si>
  <si>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</si>
  <si>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</si>
  <si>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</si>
  <si>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</si>
  <si>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</si>
  <si>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</si>
  <si>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</si>
  <si>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</si>
  <si>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</si>
  <si>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</si>
  <si>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</si>
  <si>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</si>
  <si>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</si>
  <si>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</si>
  <si>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</si>
  <si>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</si>
  <si>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</si>
  <si>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</si>
  <si>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</si>
  <si>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</si>
  <si>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</si>
  <si>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</si>
  <si>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</si>
  <si>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</si>
  <si>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</si>
  <si>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</si>
  <si>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</si>
  <si>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</si>
  <si>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</si>
  <si>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</si>
  <si>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</si>
  <si>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</si>
  <si>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</si>
  <si>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</si>
  <si>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</si>
  <si>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</si>
  <si>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</si>
  <si>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</si>
  <si>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</si>
  <si>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</si>
  <si>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</si>
  <si>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</si>
  <si>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</si>
  <si>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</si>
  <si>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</si>
  <si>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</si>
  <si>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</si>
  <si>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</si>
  <si>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</si>
  <si>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</si>
  <si>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</si>
  <si>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</si>
  <si>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</si>
  <si>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</si>
  <si>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</si>
  <si>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</si>
  <si>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</si>
  <si>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</si>
  <si>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</si>
  <si>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</si>
  <si>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</si>
  <si>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</si>
  <si>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</si>
  <si>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</si>
  <si>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</si>
  <si>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</si>
  <si>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</si>
  <si>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</si>
  <si>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</si>
  <si>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</si>
  <si>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</si>
  <si>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</si>
  <si>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</si>
  <si>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</si>
  <si>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</si>
  <si>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</si>
  <si>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</si>
  <si>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</si>
  <si>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</si>
  <si>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</si>
  <si>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</si>
  <si>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</si>
  <si>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</si>
  <si>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</si>
  <si>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</si>
  <si>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</si>
  <si>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</si>
  <si>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</si>
  <si>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</si>
  <si>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</si>
  <si>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</si>
  <si>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</si>
  <si>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</si>
  <si>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</si>
  <si>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</si>
  <si>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</si>
  <si>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</si>
  <si>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</si>
  <si>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</si>
  <si>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</si>
  <si>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</si>
  <si>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</si>
  <si>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</si>
  <si>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</si>
  <si>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</si>
  <si>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</si>
  <si>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</si>
  <si>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</si>
  <si>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</si>
  <si>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</si>
  <si>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</si>
  <si>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</si>
  <si>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</si>
  <si>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</si>
  <si>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</si>
  <si>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</si>
  <si>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</si>
  <si>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</si>
  <si>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</si>
  <si>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</si>
  <si>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</si>
  <si>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</si>
  <si>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</si>
  <si>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</si>
  <si>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</si>
  <si>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</si>
  <si>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</si>
  <si>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</si>
  <si>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</si>
  <si>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</si>
  <si>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</si>
  <si>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</si>
  <si>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</si>
  <si>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</si>
  <si>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</si>
  <si>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</si>
  <si>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</si>
  <si>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</si>
  <si>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</si>
  <si>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</si>
  <si>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</si>
  <si>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</si>
  <si>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</si>
  <si>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</si>
  <si>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</si>
  <si>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</si>
  <si>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</si>
  <si>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</si>
  <si>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</si>
  <si>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</si>
  <si>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</si>
  <si>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</si>
  <si>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</si>
  <si>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</si>
  <si>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</si>
  <si>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</si>
  <si>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</si>
  <si>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</si>
  <si>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</si>
  <si>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</si>
  <si>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</si>
  <si>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</si>
  <si>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</si>
  <si>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</si>
  <si>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</si>
  <si>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</si>
  <si>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</si>
  <si>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</si>
  <si>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</si>
  <si>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</si>
  <si>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</si>
  <si>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</si>
  <si>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</si>
  <si>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</si>
  <si>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</si>
  <si>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</si>
  <si>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</si>
  <si>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</si>
  <si>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</si>
  <si>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</si>
  <si>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</si>
  <si>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</si>
  <si>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</si>
  <si>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</si>
  <si>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</si>
  <si>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</si>
  <si>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</si>
  <si>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</si>
  <si>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</si>
  <si>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</si>
  <si>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</si>
  <si>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</si>
  <si>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</si>
  <si>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</si>
  <si>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</si>
  <si>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</si>
  <si>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</si>
  <si>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</si>
  <si>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</si>
  <si>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</si>
  <si>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</si>
  <si>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</si>
  <si>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</si>
  <si>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</si>
  <si>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</si>
  <si>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</si>
  <si>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</si>
  <si>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</si>
  <si>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</si>
  <si>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</si>
  <si>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</si>
  <si>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</si>
  <si>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</si>
  <si>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</si>
  <si>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</si>
  <si>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</si>
  <si>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</si>
  <si>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</si>
  <si>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</si>
  <si>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</si>
  <si>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</si>
  <si>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</si>
  <si>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</si>
  <si>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</si>
  <si>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</si>
  <si>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</si>
  <si>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</si>
  <si>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</si>
  <si>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</si>
  <si>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</si>
  <si>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</si>
  <si>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</si>
  <si>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</si>
  <si>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</si>
  <si>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</si>
  <si>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</si>
  <si>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</si>
  <si>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</si>
  <si>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</si>
  <si>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</si>
  <si>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</si>
  <si>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</si>
  <si>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</si>
  <si>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</si>
  <si>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</si>
  <si>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</si>
  <si>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</si>
  <si>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</si>
  <si>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</si>
  <si>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</si>
  <si>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</si>
  <si>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</si>
  <si>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</si>
  <si>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</si>
  <si>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</si>
  <si>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</si>
  <si>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</si>
  <si>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</si>
  <si>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</si>
  <si>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</si>
  <si>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</si>
  <si>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</si>
  <si>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</si>
  <si>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</si>
  <si>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</si>
  <si>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</si>
  <si>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</si>
  <si>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</si>
  <si>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</si>
  <si>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</si>
  <si>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</si>
  <si>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</si>
  <si>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</si>
  <si>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</si>
  <si>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</si>
  <si>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</si>
  <si>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</si>
  <si>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</si>
  <si>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</si>
  <si>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</si>
  <si>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</si>
  <si>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</si>
  <si>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</si>
  <si>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</si>
  <si>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</si>
  <si>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</si>
  <si>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</si>
  <si>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</si>
  <si>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</si>
  <si>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</si>
  <si>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</si>
  <si>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</si>
  <si>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</si>
  <si>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</si>
  <si>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</si>
  <si>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</si>
  <si>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</si>
  <si>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</si>
  <si>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</si>
  <si>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</si>
  <si>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</si>
  <si>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</si>
  <si>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</si>
  <si>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</si>
  <si>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</si>
  <si>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</si>
  <si>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</si>
  <si>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</si>
  <si>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</si>
  <si>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</si>
  <si>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</si>
  <si>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</si>
  <si>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</si>
  <si>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</si>
  <si>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</si>
  <si>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</si>
  <si>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</si>
  <si>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</si>
  <si>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</si>
  <si>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</si>
  <si>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</si>
  <si>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</si>
  <si>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</si>
  <si>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</si>
  <si>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</si>
  <si>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</si>
  <si>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</si>
  <si>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</si>
  <si>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</si>
  <si>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</si>
  <si>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</si>
  <si>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</si>
  <si>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</si>
  <si>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</si>
  <si>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</si>
  <si>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</si>
  <si>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</si>
  <si>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</si>
  <si>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</si>
  <si>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</si>
  <si>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</si>
  <si>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</si>
  <si>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</si>
  <si>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</si>
  <si>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</si>
  <si>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</si>
  <si>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</si>
  <si>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</si>
  <si>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</si>
  <si>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</si>
  <si>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</si>
  <si>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</si>
  <si>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</si>
  <si>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</si>
  <si>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</si>
  <si>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</si>
  <si>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</si>
  <si>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</si>
  <si>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</si>
  <si>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</si>
  <si>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</si>
  <si>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</si>
  <si>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</si>
  <si>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</si>
  <si>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</si>
  <si>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</si>
  <si>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</si>
  <si>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</si>
  <si>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</si>
  <si>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</si>
  <si>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</si>
  <si>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</si>
  <si>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</si>
  <si>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</si>
  <si>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</si>
  <si>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</si>
  <si>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</si>
  <si>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</si>
  <si>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</si>
  <si>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</si>
  <si>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</si>
  <si>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</si>
  <si>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</si>
  <si>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</si>
  <si>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</si>
  <si>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</si>
  <si>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</si>
  <si>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</si>
  <si>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</si>
  <si>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</si>
  <si>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</si>
  <si>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</si>
  <si>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</si>
  <si>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</si>
  <si>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</si>
  <si>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</si>
  <si>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</si>
  <si>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</si>
  <si>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</si>
  <si>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</si>
  <si>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</si>
  <si>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</si>
  <si>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</si>
  <si>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</si>
  <si>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</si>
  <si>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</si>
  <si>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</si>
  <si>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</si>
  <si>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</si>
  <si>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</si>
  <si>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</si>
  <si>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</si>
  <si>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</si>
  <si>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</si>
  <si>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</si>
  <si>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</si>
  <si>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</si>
  <si>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</si>
  <si>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</si>
  <si>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</si>
  <si>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</si>
  <si>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</si>
  <si>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</si>
  <si>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</si>
  <si>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</si>
  <si>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</si>
  <si>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</si>
  <si>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</si>
  <si>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</si>
  <si>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</si>
  <si>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</si>
  <si>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</si>
  <si>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</si>
  <si>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</si>
  <si>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</si>
  <si>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</si>
  <si>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</si>
  <si>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</si>
  <si>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</si>
  <si>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</si>
  <si>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</si>
  <si>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</si>
  <si>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</si>
  <si>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</si>
  <si>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</si>
  <si>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</si>
  <si>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</si>
  <si>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</si>
  <si>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</si>
  <si>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</si>
  <si>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</si>
  <si>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</si>
  <si>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</si>
  <si>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</si>
  <si>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</si>
  <si>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</si>
  <si>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</si>
  <si>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</si>
  <si>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</si>
  <si>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</si>
  <si>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</si>
  <si>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</si>
  <si>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</si>
  <si>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</si>
  <si>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</si>
  <si>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</si>
  <si>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</si>
  <si>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</si>
  <si>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</si>
  <si>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</si>
  <si>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</si>
  <si>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</si>
  <si>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</si>
  <si>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</si>
  <si>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</si>
  <si>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</si>
  <si>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</si>
  <si>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</si>
  <si>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</si>
  <si>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</si>
  <si>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</si>
  <si>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</si>
  <si>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</si>
  <si>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</si>
  <si>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</si>
  <si>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</si>
  <si>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</si>
  <si>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</si>
  <si>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</si>
  <si>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</si>
  <si>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</si>
  <si>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</si>
  <si>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</si>
  <si>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</si>
  <si>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</si>
  <si>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</si>
  <si>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</si>
  <si>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</si>
  <si>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</si>
  <si>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</si>
  <si>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</si>
  <si>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</si>
  <si>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</si>
  <si>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</si>
  <si>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</si>
  <si>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</si>
  <si>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</si>
  <si>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</si>
  <si>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</si>
  <si>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</si>
  <si>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</si>
  <si>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</si>
  <si>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</si>
  <si>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</si>
  <si>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</si>
  <si>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</si>
  <si>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</si>
  <si>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</si>
  <si>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</si>
  <si>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</si>
  <si>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</si>
  <si>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</si>
  <si>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</si>
  <si>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</si>
  <si>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</si>
  <si>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</si>
  <si>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</si>
  <si>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</si>
  <si>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</si>
  <si>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</si>
  <si>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</si>
  <si>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</si>
  <si>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</si>
  <si>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</si>
  <si>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</si>
  <si>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</si>
  <si>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</si>
  <si>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</si>
  <si>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</si>
  <si>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</si>
  <si>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</si>
  <si>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</si>
  <si>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</si>
  <si>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</si>
  <si>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</si>
  <si>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</si>
  <si>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</si>
  <si>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</si>
  <si>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</si>
  <si>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</si>
  <si>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</si>
  <si>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</si>
  <si>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</si>
  <si>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</si>
  <si>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</si>
  <si>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</si>
  <si>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</si>
  <si>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</si>
  <si>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</si>
  <si>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</si>
  <si>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</si>
  <si>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</si>
  <si>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</si>
  <si>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</si>
  <si>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</si>
  <si>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</si>
  <si>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</si>
  <si>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</si>
  <si>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</si>
  <si>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</si>
  <si>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</si>
  <si>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</si>
  <si>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</si>
  <si>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</si>
  <si>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</si>
  <si>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</si>
  <si>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</si>
  <si>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</si>
  <si>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</si>
  <si>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</si>
  <si>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</si>
  <si>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</si>
  <si>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</si>
  <si>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</si>
  <si>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</si>
  <si>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</si>
  <si>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</si>
  <si>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</si>
  <si>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</si>
  <si>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</si>
  <si>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</si>
  <si>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</si>
  <si>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</si>
  <si>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</si>
  <si>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</si>
  <si>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</si>
  <si>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</si>
  <si>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</si>
  <si>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</si>
  <si>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</si>
  <si>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</si>
  <si>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</si>
  <si>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</si>
  <si>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</si>
  <si>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</si>
  <si>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</si>
  <si>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</si>
  <si>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</si>
  <si>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</si>
  <si>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</si>
  <si>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</si>
  <si>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</si>
  <si>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</si>
  <si>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</si>
  <si>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</si>
  <si>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</si>
  <si>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</si>
  <si>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</si>
  <si>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</si>
  <si>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</si>
  <si>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</si>
  <si>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</si>
  <si>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</si>
  <si>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</si>
  <si>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</si>
  <si>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</si>
  <si>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</si>
  <si>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</si>
  <si>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</si>
  <si>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</si>
  <si>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</si>
  <si>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</si>
  <si>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</si>
  <si>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</si>
  <si>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</si>
  <si>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</si>
  <si>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</si>
  <si>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</si>
  <si>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</si>
  <si>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</si>
  <si>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</si>
  <si>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</si>
  <si>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</si>
  <si>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</si>
  <si>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</si>
  <si>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</si>
  <si>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</si>
  <si>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</si>
  <si>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</si>
  <si>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</si>
  <si>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</si>
  <si>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</si>
  <si>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</si>
  <si>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</si>
  <si>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</si>
  <si>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</si>
  <si>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</si>
  <si>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</si>
  <si>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</si>
  <si>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</si>
  <si>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</si>
  <si>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</si>
  <si>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</si>
  <si>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</si>
  <si>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</si>
  <si>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</si>
  <si>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</si>
  <si>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</si>
  <si>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</si>
  <si>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</si>
  <si>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</si>
  <si>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</si>
  <si>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</si>
  <si>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</si>
  <si>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</si>
  <si>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</si>
  <si>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</si>
  <si>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</si>
  <si>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</si>
  <si>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</si>
  <si>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</si>
  <si>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</si>
  <si>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</si>
  <si>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</si>
  <si>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</si>
  <si>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</si>
  <si>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</si>
  <si>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</si>
  <si>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</si>
  <si>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</si>
  <si>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</si>
  <si>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</si>
  <si>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</si>
  <si>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</si>
  <si>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</si>
  <si>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</si>
  <si>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</si>
  <si>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</si>
  <si>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</si>
  <si>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</si>
  <si>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</si>
  <si>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</si>
  <si>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</si>
  <si>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</si>
  <si>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</si>
  <si>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</si>
  <si>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</si>
  <si>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</si>
  <si>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</si>
  <si>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</si>
  <si>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</si>
  <si>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</si>
  <si>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</si>
  <si>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</si>
  <si>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</si>
  <si>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</si>
  <si>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</si>
  <si>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</si>
  <si>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</si>
  <si>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</si>
  <si>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</si>
  <si>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</si>
  <si>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</si>
  <si>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</si>
  <si>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</si>
  <si>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</si>
  <si>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</si>
  <si>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</si>
  <si>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</si>
  <si>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</si>
  <si>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</si>
  <si>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</si>
  <si>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</si>
  <si>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</si>
  <si>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</si>
  <si>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</si>
  <si>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</si>
  <si>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</si>
  <si>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</si>
  <si>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</si>
  <si>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</si>
  <si>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</si>
  <si>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</si>
  <si>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</si>
  <si>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</si>
  <si>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</si>
  <si>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</si>
  <si>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</si>
  <si>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</si>
  <si>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</si>
  <si>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</si>
  <si>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</si>
  <si>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</si>
  <si>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</si>
  <si>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</si>
  <si>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</si>
  <si>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</si>
  <si>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</si>
  <si>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</si>
  <si>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</si>
  <si>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</si>
  <si>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</si>
  <si>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</si>
  <si>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</si>
  <si>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</si>
  <si>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</si>
  <si>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</si>
  <si>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</si>
  <si>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</si>
  <si>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</si>
  <si>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</si>
  <si>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</si>
  <si>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</si>
  <si>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</si>
  <si>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</si>
  <si>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</si>
  <si>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</si>
  <si>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</si>
  <si>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</si>
  <si>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</si>
  <si>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</si>
  <si>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</si>
  <si>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</si>
  <si>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</si>
  <si>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</si>
  <si>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</si>
  <si>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</si>
  <si>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</si>
  <si>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</si>
  <si>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</si>
  <si>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</si>
  <si>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</si>
  <si>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</si>
  <si>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</si>
  <si>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</si>
  <si>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</si>
  <si>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</si>
  <si>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</si>
  <si>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</si>
  <si>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</si>
  <si>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</si>
  <si>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</si>
  <si>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</si>
  <si>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</si>
  <si>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</si>
  <si>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</si>
  <si>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</si>
  <si>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</si>
  <si>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</si>
  <si>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</si>
  <si>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</si>
  <si>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</si>
  <si>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</si>
  <si>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</si>
  <si>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</si>
  <si>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</si>
  <si>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</si>
  <si>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</si>
  <si>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</si>
  <si>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</si>
  <si>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</si>
  <si>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</si>
  <si>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</si>
  <si>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</si>
  <si>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</si>
  <si>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</si>
  <si>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</si>
  <si>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</si>
  <si>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</si>
  <si>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</si>
  <si>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</si>
  <si>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</si>
  <si>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</si>
  <si>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</si>
  <si>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</si>
  <si>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</si>
  <si>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</si>
  <si>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</si>
  <si>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</si>
  <si>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</si>
  <si>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</si>
  <si>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</si>
  <si>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</si>
  <si>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</si>
  <si>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</si>
  <si>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</si>
  <si>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</si>
  <si>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</si>
  <si>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</si>
  <si>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</si>
  <si>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</si>
  <si>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</si>
  <si>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</si>
  <si>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</si>
  <si>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</si>
  <si>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</si>
  <si>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</si>
  <si>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</si>
  <si>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</si>
  <si>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</si>
  <si>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</si>
  <si>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</si>
  <si>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</si>
  <si>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</si>
  <si>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</si>
  <si>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</si>
  <si>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</si>
  <si>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</si>
  <si>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</si>
  <si>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</si>
  <si>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</si>
  <si>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</si>
  <si>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</si>
  <si>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</si>
  <si>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</si>
  <si>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</si>
  <si>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</si>
  <si>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</si>
  <si>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</si>
  <si>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</si>
  <si>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</si>
  <si>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</si>
  <si>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</si>
  <si>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</si>
  <si>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</si>
  <si>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</si>
  <si>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</si>
  <si>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</si>
  <si>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</si>
  <si>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</si>
  <si>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</si>
  <si>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</si>
  <si>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</si>
  <si>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</si>
  <si>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</si>
  <si>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</si>
  <si>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</si>
  <si>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</si>
  <si>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</si>
  <si>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</si>
  <si>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</si>
  <si>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</si>
  <si>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</si>
  <si>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</si>
  <si>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</si>
  <si>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</si>
  <si>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</si>
  <si>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</si>
  <si>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</si>
  <si>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</si>
  <si>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</si>
  <si>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</si>
  <si>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</si>
  <si>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</si>
  <si>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</si>
  <si>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</si>
  <si>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</si>
  <si>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</si>
  <si>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</si>
  <si>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</si>
  <si>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</si>
  <si>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</si>
  <si>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</si>
  <si>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</si>
  <si>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</si>
  <si>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</si>
  <si>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</si>
  <si>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</si>
  <si>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</si>
  <si>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</si>
  <si>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</si>
  <si>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</si>
  <si>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</si>
  <si>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</si>
  <si>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</si>
  <si>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</si>
  <si>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</si>
  <si>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</si>
  <si>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</si>
  <si>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</si>
  <si>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</si>
  <si>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</si>
  <si>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</si>
  <si>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</si>
  <si>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</si>
  <si>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</si>
  <si>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</si>
  <si>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</si>
  <si>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</si>
  <si>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</si>
  <si>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</si>
  <si>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</si>
  <si>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</si>
  <si>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</si>
  <si>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</si>
  <si>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</si>
  <si>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</si>
  <si>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</si>
  <si>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</si>
  <si>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</si>
  <si>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</si>
  <si>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</si>
  <si>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</si>
  <si>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</si>
  <si>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</si>
  <si>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</si>
  <si>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</si>
  <si>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</si>
  <si>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</si>
  <si>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</si>
  <si>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</si>
  <si>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</si>
  <si>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</si>
  <si>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</si>
  <si>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</si>
  <si>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</si>
  <si>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</si>
  <si>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</si>
  <si>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</si>
  <si>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</si>
  <si>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</si>
  <si>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</si>
  <si>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</si>
  <si>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</si>
  <si>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</si>
  <si>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</si>
  <si>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</si>
  <si>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</si>
  <si>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</si>
  <si>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</si>
  <si>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</si>
  <si>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</si>
  <si>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</si>
  <si>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</si>
  <si>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</si>
  <si>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</si>
  <si>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</si>
  <si>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</si>
  <si>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</si>
  <si>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</si>
  <si>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</si>
  <si>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</si>
  <si>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</si>
  <si>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</si>
  <si>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</si>
  <si>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</si>
  <si>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</si>
  <si>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</si>
  <si>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</si>
  <si>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</si>
  <si>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</si>
  <si>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</si>
  <si>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</si>
  <si>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</si>
  <si>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</si>
  <si>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</si>
  <si>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</si>
  <si>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</si>
  <si>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</si>
  <si>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</si>
  <si>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</si>
  <si>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</si>
  <si>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</si>
  <si>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</si>
  <si>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</si>
  <si>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</si>
  <si>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</si>
  <si>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</si>
  <si>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</si>
  <si>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</si>
  <si>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</si>
  <si>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</si>
  <si>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</si>
  <si>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</si>
  <si>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</si>
  <si>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</si>
  <si>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</si>
  <si>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</si>
  <si>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</si>
  <si>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</si>
  <si>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</si>
  <si>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</si>
  <si>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</si>
  <si>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</si>
  <si>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</si>
  <si>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</si>
  <si>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</si>
  <si>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</si>
  <si>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</si>
  <si>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</si>
  <si>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</si>
  <si>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</si>
  <si>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</si>
  <si>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</si>
  <si>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</si>
  <si>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</si>
  <si>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</si>
  <si>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</si>
  <si>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</si>
  <si>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</si>
  <si>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</si>
  <si>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</si>
  <si>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</si>
  <si>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</si>
  <si>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</si>
  <si>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</si>
  <si>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</si>
  <si>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</si>
  <si>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</si>
  <si>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</si>
  <si>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</si>
  <si>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</si>
  <si>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</si>
  <si>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</si>
  <si>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</si>
  <si>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</si>
  <si>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</si>
  <si>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</si>
  <si>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</si>
  <si>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</si>
  <si>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</si>
  <si>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</si>
  <si>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</si>
  <si>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</si>
  <si>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</si>
  <si>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</si>
  <si>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</si>
  <si>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</si>
  <si>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</si>
  <si>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</si>
  <si>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</si>
  <si>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</si>
  <si>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</si>
  <si>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</si>
  <si>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</si>
  <si>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</si>
  <si>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</si>
  <si>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</si>
  <si>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</si>
  <si>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</si>
  <si>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</si>
  <si>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</si>
  <si>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</si>
  <si>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</si>
  <si>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</si>
  <si>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</si>
  <si>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</si>
  <si>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</si>
  <si>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</si>
  <si>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</si>
  <si>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</si>
  <si>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</si>
  <si>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</si>
  <si>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</si>
  <si>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</si>
  <si>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</si>
  <si>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</si>
  <si>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</si>
  <si>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</si>
  <si>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</si>
  <si>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</si>
  <si>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</si>
  <si>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</si>
  <si>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</si>
  <si>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</si>
  <si>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</si>
  <si>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</si>
  <si>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</si>
  <si>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</si>
  <si>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</si>
  <si>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</si>
  <si>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</si>
  <si>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</si>
  <si>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</si>
  <si>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</si>
  <si>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</si>
  <si>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</si>
  <si>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</si>
  <si>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</si>
  <si>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</si>
  <si>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</si>
  <si>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</si>
  <si>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</si>
  <si>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</si>
  <si>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</si>
  <si>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</si>
  <si>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</si>
  <si>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</si>
  <si>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</si>
  <si>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</si>
  <si>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</si>
  <si>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</si>
  <si>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</si>
  <si>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</si>
  <si>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</si>
  <si>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</si>
  <si>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</si>
  <si>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</si>
  <si>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</si>
  <si>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</si>
  <si>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</si>
  <si>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</si>
  <si>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</si>
  <si>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</si>
  <si>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</si>
  <si>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</si>
  <si>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</si>
  <si>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</si>
  <si>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</si>
  <si>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</si>
  <si>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</si>
  <si>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</si>
  <si>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</si>
  <si>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</si>
  <si>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</si>
  <si>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</si>
  <si>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</si>
  <si>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</si>
  <si>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</si>
  <si>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</si>
  <si>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</si>
  <si>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</si>
  <si>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</si>
  <si>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</si>
  <si>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</si>
  <si>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</si>
  <si>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</si>
  <si>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</si>
  <si>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</si>
  <si>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</si>
  <si>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</si>
  <si>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</si>
  <si>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</si>
  <si>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</si>
  <si>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</si>
  <si>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</si>
  <si>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</si>
  <si>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</si>
  <si>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</si>
  <si>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</si>
  <si>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</si>
  <si>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</si>
  <si>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</si>
  <si>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</si>
  <si>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</si>
  <si>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</si>
  <si>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</si>
  <si>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</si>
  <si>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</si>
  <si>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</si>
  <si>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</si>
  <si>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</si>
  <si>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</si>
  <si>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</si>
  <si>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</si>
  <si>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</si>
  <si>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</si>
  <si>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</si>
  <si>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</si>
  <si>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</si>
  <si>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</si>
  <si>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</si>
  <si>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</si>
  <si>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</si>
  <si>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</si>
  <si>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</si>
  <si>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</si>
  <si>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</si>
  <si>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</si>
  <si>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</si>
  <si>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</si>
  <si>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</si>
  <si>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</si>
  <si>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</si>
  <si>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</si>
  <si>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</si>
  <si>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</si>
  <si>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</si>
  <si>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</si>
  <si>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</si>
  <si>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</si>
  <si>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</si>
  <si>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</si>
  <si>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</si>
  <si>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</si>
  <si>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</si>
  <si>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</si>
  <si>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</si>
  <si>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</si>
  <si>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</si>
  <si>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</si>
  <si>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</si>
  <si>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</si>
  <si>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</si>
  <si>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</si>
  <si>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</si>
  <si>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</si>
  <si>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</si>
  <si>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</si>
  <si>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</si>
  <si>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</si>
  <si>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</si>
  <si>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</si>
  <si>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</si>
  <si>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</si>
  <si>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</si>
  <si>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</si>
  <si>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</si>
  <si>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</si>
  <si>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</si>
  <si>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</si>
  <si>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</si>
  <si>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</si>
  <si>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</si>
  <si>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</si>
  <si>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</si>
  <si>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</si>
  <si>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</si>
  <si>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</si>
  <si>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</si>
  <si>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</si>
  <si>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</si>
  <si>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</si>
  <si>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</si>
  <si>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</si>
  <si>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</si>
  <si>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</si>
  <si>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</si>
  <si>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</si>
  <si>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</si>
  <si>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</si>
  <si>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</si>
  <si>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</si>
  <si>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</si>
  <si>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</si>
  <si>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</si>
  <si>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</si>
  <si>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</si>
  <si>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</si>
  <si>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</si>
  <si>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</si>
  <si>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</si>
  <si>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</si>
  <si>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</si>
  <si>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</si>
  <si>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</si>
  <si>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</si>
  <si>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</si>
  <si>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</si>
  <si>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</si>
  <si>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</si>
  <si>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</si>
  <si>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</si>
  <si>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</si>
  <si>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</si>
  <si>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</si>
  <si>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</si>
  <si>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</si>
  <si>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</si>
  <si>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</si>
  <si>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</si>
  <si>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</si>
  <si>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</si>
  <si>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</si>
  <si>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</si>
  <si>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</si>
  <si>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</si>
  <si>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</si>
  <si>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</si>
  <si>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</si>
  <si>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</si>
  <si>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</si>
  <si>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</si>
  <si>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</si>
  <si>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</si>
  <si>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</si>
  <si>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</si>
  <si>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</si>
  <si>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</si>
  <si>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</si>
  <si>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</si>
  <si>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</si>
  <si>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</si>
  <si>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</si>
  <si>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</si>
  <si>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</si>
  <si>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</si>
  <si>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</si>
  <si>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</si>
  <si>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</si>
  <si>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</si>
  <si>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</si>
  <si>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</si>
  <si>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</si>
  <si>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</si>
  <si>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</si>
  <si>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</si>
  <si>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</si>
  <si>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</si>
  <si>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</si>
  <si>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</si>
  <si>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</si>
  <si>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</si>
  <si>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</si>
  <si>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</si>
  <si>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</si>
  <si>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</si>
  <si>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</si>
  <si>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</si>
  <si>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</si>
  <si>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</si>
  <si>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</si>
  <si>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</si>
  <si>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</si>
  <si>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</si>
  <si>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</si>
  <si>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</si>
  <si>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</si>
  <si>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</si>
  <si>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</si>
  <si>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</si>
  <si>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</si>
  <si>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</si>
  <si>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</si>
  <si>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</si>
  <si>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</si>
  <si>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</si>
  <si>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</si>
  <si>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</si>
  <si>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</si>
  <si>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</si>
  <si>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</si>
  <si>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</si>
  <si>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</si>
  <si>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</si>
  <si>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</si>
  <si>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</si>
  <si>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</si>
  <si>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</si>
  <si>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</si>
  <si>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</si>
  <si>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</si>
  <si>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</si>
  <si>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</si>
  <si>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</si>
  <si>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</si>
  <si>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</si>
  <si>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</si>
  <si>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</si>
  <si>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</si>
  <si>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</si>
  <si>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</si>
  <si>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</si>
  <si>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</si>
  <si>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</si>
  <si>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</si>
  <si>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</si>
  <si>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</si>
  <si>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</si>
  <si>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</si>
  <si>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</si>
  <si>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</si>
  <si>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</si>
  <si>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</si>
  <si>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</si>
  <si>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</si>
  <si>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</si>
  <si>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</si>
  <si>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</si>
  <si>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</si>
  <si>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</si>
  <si>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</si>
  <si>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</si>
  <si>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</si>
  <si>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</si>
  <si>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</si>
  <si>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</si>
  <si>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</si>
  <si>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</si>
  <si>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</si>
  <si>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</si>
  <si>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</si>
  <si>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</si>
  <si>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</si>
  <si>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</si>
  <si>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</si>
  <si>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</si>
  <si>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</si>
  <si>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</si>
  <si>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</si>
  <si>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</si>
  <si>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</si>
  <si>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</si>
  <si>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</si>
  <si>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</si>
  <si>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</si>
  <si>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</si>
  <si>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</si>
  <si>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</si>
  <si>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</si>
  <si>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</si>
  <si>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</si>
  <si>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</si>
  <si>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</si>
  <si>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</si>
  <si>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</si>
  <si>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</si>
  <si>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</si>
  <si>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</si>
  <si>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</si>
  <si>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</si>
  <si>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</si>
  <si>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</si>
  <si>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</si>
  <si>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</si>
  <si>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</si>
  <si>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</si>
  <si>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</si>
  <si>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</si>
  <si>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</si>
  <si>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</si>
  <si>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</si>
  <si>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</si>
  <si>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</si>
  <si>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</si>
  <si>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</si>
  <si>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</si>
  <si>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</si>
  <si>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</si>
  <si>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</si>
  <si>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</si>
  <si>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</si>
  <si>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</si>
  <si>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</si>
  <si>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</si>
  <si>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</si>
  <si>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</si>
  <si>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</si>
  <si>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</si>
  <si>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</si>
  <si>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</si>
  <si>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</si>
  <si>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</si>
  <si>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</si>
  <si>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</si>
  <si>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</si>
  <si>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</si>
  <si>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</si>
  <si>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</si>
  <si>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</si>
  <si>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</si>
  <si>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</si>
  <si>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</si>
  <si>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</si>
  <si>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</si>
  <si>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</si>
  <si>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</si>
  <si>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</si>
  <si>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</si>
  <si>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</si>
  <si>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</si>
  <si>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</si>
  <si>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</si>
  <si>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</si>
  <si>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</si>
  <si>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</si>
  <si>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</si>
  <si>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</si>
  <si>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</si>
  <si>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</si>
  <si>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</si>
  <si>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</si>
  <si>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</si>
  <si>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</si>
  <si>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</si>
  <si>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</si>
  <si>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</si>
  <si>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</si>
  <si>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</si>
  <si>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</si>
  <si>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</si>
  <si>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</si>
  <si>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</si>
  <si>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</si>
  <si>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</si>
  <si>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</si>
  <si>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</si>
  <si>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</si>
  <si>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</si>
  <si>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</si>
  <si>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</si>
  <si>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</si>
  <si>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</si>
  <si>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</si>
  <si>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</si>
  <si>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</si>
  <si>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</si>
  <si>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</si>
  <si>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</si>
  <si>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</si>
  <si>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</si>
  <si>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</si>
  <si>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</si>
  <si>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</si>
  <si>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</si>
  <si>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</si>
  <si>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</si>
  <si>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</si>
  <si>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</si>
  <si>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</si>
  <si>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</si>
  <si>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</si>
  <si>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</si>
  <si>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</si>
  <si>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</si>
  <si>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</si>
  <si>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</si>
  <si>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</si>
  <si>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</si>
  <si>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</si>
  <si>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</si>
  <si>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</si>
  <si>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</si>
  <si>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</si>
  <si>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</si>
  <si>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</si>
  <si>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</si>
  <si>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</si>
  <si>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</si>
  <si>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</si>
  <si>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</si>
  <si>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</si>
  <si>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</si>
  <si>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</si>
  <si>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</si>
  <si>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</si>
  <si>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</si>
  <si>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</si>
  <si>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</si>
  <si>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</si>
  <si>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</si>
  <si>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</si>
  <si>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</si>
  <si>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</si>
  <si>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</si>
  <si>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</si>
  <si>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</si>
  <si>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</si>
  <si>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</si>
  <si>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</si>
  <si>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</si>
  <si>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</si>
  <si>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</si>
  <si>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</si>
  <si>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</si>
  <si>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</si>
  <si>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</si>
  <si>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</si>
  <si>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</si>
  <si>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</si>
  <si>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</si>
  <si>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</si>
  <si>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</si>
  <si>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</si>
  <si>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</si>
  <si>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</si>
  <si>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</si>
  <si>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</si>
  <si>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</si>
  <si>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</si>
  <si>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</si>
  <si>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</si>
  <si>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</si>
  <si>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</si>
  <si>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</si>
  <si>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</si>
  <si>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</si>
  <si>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</si>
  <si>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</si>
  <si>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</si>
  <si>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</si>
  <si>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</si>
  <si>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</si>
  <si>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</si>
  <si>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</si>
  <si>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</si>
  <si>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</si>
  <si>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</si>
  <si>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</si>
  <si>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</si>
  <si>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</si>
  <si>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</si>
  <si>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</si>
  <si>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</si>
  <si>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</si>
  <si>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</si>
  <si>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</si>
  <si>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</si>
  <si>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</si>
  <si>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</si>
  <si>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</si>
  <si>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</si>
  <si>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</si>
  <si>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</si>
  <si>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</si>
  <si>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</si>
  <si>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</si>
  <si>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</si>
  <si>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</si>
  <si>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</si>
  <si>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</si>
  <si>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</si>
  <si>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</si>
  <si>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</si>
  <si>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</si>
  <si>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</si>
  <si>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</si>
  <si>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</si>
  <si>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</si>
  <si>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</si>
  <si>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</si>
  <si>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</si>
  <si>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</si>
  <si>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</si>
  <si>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</si>
  <si>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</si>
  <si>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</si>
  <si>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</si>
  <si>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</si>
  <si>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</si>
  <si>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</si>
  <si>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</si>
  <si>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</si>
  <si>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</si>
  <si>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</si>
  <si>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</si>
  <si>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</si>
  <si>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</si>
  <si>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</si>
  <si>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</si>
  <si>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</si>
  <si>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</si>
  <si>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</si>
  <si>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</si>
  <si>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</si>
  <si>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</si>
  <si>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</si>
  <si>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</si>
  <si>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</si>
  <si>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</si>
  <si>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</si>
  <si>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</si>
  <si>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</si>
  <si>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</si>
  <si>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</si>
  <si>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</si>
  <si>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</si>
  <si>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</si>
  <si>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</si>
  <si>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</si>
  <si>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</si>
  <si>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</si>
  <si>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</si>
  <si>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</si>
  <si>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</si>
  <si>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</si>
  <si>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</si>
  <si>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</si>
  <si>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</si>
  <si>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</si>
  <si>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</si>
  <si>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</si>
  <si>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</si>
  <si>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</si>
  <si>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</si>
  <si>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</si>
  <si>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</si>
  <si>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</si>
  <si>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</si>
  <si>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</si>
  <si>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</si>
  <si>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</si>
  <si>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</si>
  <si>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</si>
  <si>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</si>
  <si>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</si>
  <si>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</si>
  <si>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</si>
  <si>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</si>
  <si>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</si>
  <si>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</si>
  <si>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</si>
  <si>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</si>
  <si>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</si>
  <si>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</si>
  <si>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</si>
  <si>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</si>
  <si>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</si>
  <si>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</si>
  <si>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</si>
  <si>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</si>
  <si>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</si>
  <si>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</si>
  <si>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</si>
  <si>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</si>
  <si>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</si>
  <si>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</si>
  <si>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</si>
  <si>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</si>
  <si>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</si>
  <si>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</si>
  <si>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</si>
  <si>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</si>
  <si>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</si>
  <si>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</si>
  <si>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</si>
  <si>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</si>
  <si>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</si>
  <si>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</si>
  <si>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</si>
  <si>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</si>
  <si>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</si>
  <si>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</si>
  <si>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</si>
  <si>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</si>
  <si>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</si>
  <si>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</si>
  <si>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</si>
  <si>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</si>
  <si>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</si>
  <si>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</si>
  <si>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</si>
  <si>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</si>
  <si>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</si>
  <si>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</si>
  <si>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</si>
  <si>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</si>
  <si>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</si>
  <si>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</si>
  <si>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</si>
  <si>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</si>
  <si>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</si>
  <si>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</si>
  <si>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</si>
  <si>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</si>
  <si>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</si>
  <si>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</si>
  <si>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</si>
  <si>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</si>
  <si>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</si>
  <si>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</si>
  <si>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</si>
  <si>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</si>
  <si>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</si>
  <si>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</si>
  <si>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</si>
  <si>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</si>
  <si>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</si>
  <si>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</si>
  <si>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</si>
  <si>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</si>
  <si>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</si>
  <si>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</si>
  <si>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</si>
  <si>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</si>
  <si>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</si>
  <si>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</si>
  <si>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</si>
  <si>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</si>
  <si>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</si>
  <si>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</si>
  <si>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</si>
  <si>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</si>
  <si>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</si>
  <si>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</si>
  <si>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</si>
  <si>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</si>
  <si>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</si>
  <si>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</si>
  <si>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</si>
  <si>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</si>
  <si>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</si>
  <si>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</si>
  <si>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</si>
  <si>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</si>
  <si>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</si>
  <si>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</si>
  <si>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</si>
  <si>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</si>
  <si>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</si>
  <si>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</si>
  <si>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</si>
  <si>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</si>
  <si>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</si>
  <si>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</si>
  <si>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</si>
  <si>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</si>
  <si>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</si>
  <si>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</si>
  <si>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</si>
  <si>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</si>
  <si>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</si>
  <si>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</si>
  <si>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</si>
  <si>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</si>
  <si>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</si>
  <si>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</si>
  <si>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</si>
  <si>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</si>
  <si>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</si>
  <si>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</si>
  <si>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</si>
  <si>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</si>
  <si>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</si>
  <si>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</si>
  <si>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</si>
  <si>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</si>
  <si>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</si>
  <si>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</si>
  <si>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</si>
  <si>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</si>
  <si>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</si>
  <si>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</si>
  <si>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</si>
  <si>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</si>
  <si>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</si>
  <si>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</si>
  <si>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</si>
  <si>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</si>
  <si>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</si>
  <si>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</si>
  <si>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</si>
  <si>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</si>
  <si>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</si>
  <si>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</si>
  <si>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</si>
  <si>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</si>
  <si>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</si>
  <si>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</si>
  <si>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</si>
  <si>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</si>
  <si>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</si>
  <si>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</si>
  <si>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</si>
  <si>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</si>
  <si>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</si>
  <si>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</si>
  <si>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</si>
  <si>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</si>
  <si>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</si>
  <si>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</si>
  <si>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</si>
  <si>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</si>
  <si>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</si>
  <si>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</si>
  <si>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</si>
  <si>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</si>
  <si>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</si>
  <si>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</si>
  <si>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</si>
  <si>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</si>
  <si>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</si>
  <si>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</si>
  <si>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</si>
  <si>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</si>
  <si>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</si>
  <si>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</si>
  <si>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</si>
  <si>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</si>
  <si>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</si>
  <si>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</si>
  <si>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</si>
  <si>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</si>
  <si>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</si>
  <si>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</si>
  <si>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</si>
  <si>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</si>
  <si>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</si>
  <si>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</si>
  <si>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</si>
  <si>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</si>
  <si>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</si>
  <si>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</si>
  <si>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</si>
  <si>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</si>
  <si>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</si>
  <si>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</si>
  <si>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</si>
  <si>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</si>
  <si>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</si>
  <si>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</si>
  <si>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</si>
  <si>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</si>
  <si>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</si>
  <si>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</si>
  <si>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</si>
  <si>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</si>
  <si>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</si>
  <si>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</si>
  <si>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</si>
  <si>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</si>
  <si>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</si>
  <si>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</si>
  <si>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</si>
  <si>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</si>
  <si>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</si>
  <si>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</si>
  <si>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</si>
  <si>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</si>
  <si>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</si>
  <si>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</si>
  <si>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</si>
  <si>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</si>
  <si>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</si>
  <si>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</si>
  <si>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</si>
  <si>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</si>
  <si>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</si>
  <si>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</si>
  <si>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</si>
  <si>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</si>
  <si>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</si>
  <si>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</si>
  <si>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</si>
  <si>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</si>
  <si>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</si>
  <si>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</si>
  <si>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</si>
  <si>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</si>
  <si>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</si>
  <si>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</si>
  <si>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</si>
  <si>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</si>
  <si>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</si>
  <si>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</si>
  <si>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</si>
  <si>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</si>
  <si>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</si>
  <si>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</si>
  <si>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</si>
  <si>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</si>
  <si>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</si>
  <si>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</si>
  <si>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</si>
  <si>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</si>
  <si>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</si>
  <si>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</si>
  <si>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</si>
  <si>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</si>
  <si>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</si>
  <si>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</si>
  <si>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</si>
  <si>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</si>
  <si>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</si>
  <si>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</si>
  <si>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</si>
  <si>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</si>
  <si>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</si>
  <si>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</si>
  <si>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</si>
  <si>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</si>
  <si>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</si>
  <si>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</si>
  <si>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</si>
  <si>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</si>
  <si>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</si>
  <si>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</si>
  <si>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</si>
  <si>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</si>
  <si>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</si>
  <si>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</si>
  <si>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</si>
  <si>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</si>
  <si>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</si>
  <si>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</si>
  <si>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</si>
  <si>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</si>
  <si>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</si>
  <si>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</si>
  <si>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</si>
  <si>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</si>
  <si>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</si>
  <si>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</si>
  <si>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</si>
  <si>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</si>
  <si>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</si>
  <si>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</si>
  <si>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</si>
  <si>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</si>
  <si>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</si>
  <si>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</si>
  <si>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</si>
  <si>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</si>
  <si>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</si>
  <si>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</si>
  <si>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</si>
  <si>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</si>
  <si>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</si>
  <si>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</si>
  <si>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</si>
  <si>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</si>
  <si>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</si>
  <si>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</si>
  <si>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</si>
  <si>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</si>
  <si>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</si>
  <si>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</si>
  <si>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</si>
  <si>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</si>
  <si>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</si>
  <si>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</si>
  <si>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</si>
  <si>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</si>
  <si>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</si>
  <si>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</si>
  <si>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</si>
  <si>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</si>
  <si>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</si>
  <si>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</si>
  <si>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</si>
  <si>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</si>
  <si>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</si>
  <si>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</si>
  <si>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</si>
  <si>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</si>
  <si>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</si>
  <si>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</si>
  <si>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</si>
  <si>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</si>
  <si>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</si>
  <si>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</si>
  <si>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</si>
  <si>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</si>
  <si>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</si>
  <si>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</si>
  <si>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</si>
  <si>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</si>
  <si>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</si>
  <si>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</si>
  <si>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</si>
  <si>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</si>
  <si>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</si>
  <si>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</si>
  <si>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</si>
  <si>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</si>
  <si>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</si>
  <si>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</si>
  <si>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</si>
  <si>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</si>
  <si>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</si>
  <si>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</si>
  <si>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</si>
  <si>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</si>
  <si>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</si>
  <si>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</si>
  <si>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</si>
  <si>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</si>
  <si>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</si>
  <si>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</si>
  <si>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</si>
  <si>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</si>
  <si>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</si>
  <si>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</si>
  <si>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</si>
  <si>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</si>
  <si>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</si>
  <si>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</si>
  <si>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</si>
  <si>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</si>
  <si>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</si>
  <si>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</si>
  <si>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</si>
  <si>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</si>
  <si>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</si>
  <si>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</si>
  <si>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</si>
  <si>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</si>
  <si>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</si>
  <si>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</si>
  <si>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</si>
  <si>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</si>
  <si>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</si>
  <si>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</si>
  <si>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</si>
  <si>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</si>
  <si>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</si>
  <si>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</si>
  <si>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</si>
  <si>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</si>
  <si>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</si>
  <si>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</si>
  <si>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</si>
  <si>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</si>
  <si>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</si>
  <si>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</si>
  <si>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</si>
  <si>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</si>
  <si>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</si>
  <si>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</si>
  <si>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</si>
  <si>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</si>
  <si>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</si>
  <si>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</si>
  <si>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</si>
  <si>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</si>
  <si>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</si>
  <si>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</si>
  <si>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</si>
  <si>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</si>
  <si>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</si>
  <si>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</si>
  <si>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</si>
  <si>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</si>
  <si>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</si>
  <si>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</si>
  <si>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</si>
  <si>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</si>
  <si>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</si>
  <si>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</si>
  <si>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</si>
  <si>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</si>
  <si>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</si>
  <si>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</si>
  <si>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</si>
  <si>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</si>
  <si>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</si>
  <si>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</si>
  <si>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</si>
  <si>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</si>
  <si>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</si>
  <si>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</si>
  <si>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</si>
  <si>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</si>
  <si>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</si>
  <si>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</si>
  <si>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</si>
  <si>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</si>
  <si>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</si>
  <si>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</si>
  <si>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</si>
  <si>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</si>
  <si>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</si>
  <si>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</si>
  <si>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</si>
  <si>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</si>
  <si>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</si>
  <si>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</si>
  <si>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</si>
  <si>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</si>
  <si>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</si>
  <si>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</si>
  <si>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</si>
  <si>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</si>
  <si>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</si>
  <si>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</si>
  <si>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</si>
  <si>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</si>
  <si>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</si>
  <si>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</si>
  <si>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</si>
  <si>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</si>
  <si>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</si>
  <si>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</si>
  <si>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</si>
  <si>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</si>
  <si>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</si>
  <si>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</si>
  <si>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</si>
  <si>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</si>
  <si>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</si>
  <si>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</si>
  <si>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</si>
  <si>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</si>
  <si>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</si>
  <si>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</si>
  <si>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</si>
  <si>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</si>
  <si>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</si>
  <si>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</si>
  <si>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</si>
  <si>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</si>
  <si>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</si>
  <si>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</si>
  <si>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</si>
  <si>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</si>
  <si>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</si>
  <si>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</si>
  <si>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</si>
  <si>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</si>
  <si>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</si>
  <si>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</si>
  <si>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</si>
  <si>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</si>
  <si>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</si>
  <si>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</si>
  <si>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</si>
  <si>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</si>
  <si>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</si>
  <si>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</si>
  <si>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</si>
  <si>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</si>
  <si>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</si>
  <si>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</si>
  <si>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</si>
  <si>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</si>
  <si>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</si>
  <si>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</si>
  <si>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</si>
  <si>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</si>
  <si>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</si>
  <si>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</si>
  <si>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</si>
  <si>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</si>
  <si>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</si>
  <si>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</si>
  <si>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</si>
  <si>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</si>
  <si>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</si>
  <si>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</si>
  <si>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</si>
  <si>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</si>
  <si>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</si>
  <si>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</si>
  <si>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</si>
  <si>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</si>
  <si>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</si>
  <si>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</si>
  <si>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</si>
  <si>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</si>
  <si>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</si>
  <si>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</si>
  <si>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</si>
  <si>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</si>
  <si>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</si>
  <si>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</si>
  <si>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</si>
  <si>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</si>
  <si>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</si>
  <si>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</si>
  <si>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</si>
  <si>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</si>
  <si>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</si>
  <si>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</si>
  <si>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</si>
  <si>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</si>
  <si>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</si>
  <si>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</si>
  <si>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</si>
  <si>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</si>
  <si>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</si>
  <si>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</si>
  <si>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</si>
  <si>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</si>
  <si>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</si>
  <si>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</si>
  <si>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</si>
  <si>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</si>
  <si>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</si>
  <si>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</si>
  <si>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</si>
  <si>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</si>
  <si>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</si>
  <si>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</si>
  <si>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</si>
  <si>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</si>
  <si>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</si>
  <si>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</si>
  <si>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</si>
  <si>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</si>
  <si>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</si>
  <si>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</si>
  <si>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</si>
  <si>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</si>
  <si>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</si>
  <si>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</si>
  <si>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</si>
  <si>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</si>
  <si>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</si>
  <si>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</si>
  <si>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</si>
  <si>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</si>
  <si>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</si>
  <si>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</si>
  <si>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</si>
  <si>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</si>
  <si>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</si>
  <si>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</si>
  <si>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</si>
  <si>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</si>
  <si>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</si>
  <si>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</si>
  <si>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</si>
  <si>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</si>
  <si>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</si>
  <si>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</si>
  <si>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</si>
  <si>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</si>
  <si>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</si>
  <si>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</si>
  <si>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</si>
  <si>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</si>
  <si>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</si>
  <si>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</si>
  <si>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</si>
  <si>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</si>
  <si>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</si>
  <si>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</si>
  <si>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</si>
  <si>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</si>
  <si>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</si>
  <si>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</si>
  <si>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</si>
  <si>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</si>
  <si>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</si>
  <si>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</si>
  <si>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</si>
  <si>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</si>
  <si>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</si>
  <si>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</si>
  <si>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</si>
  <si>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</si>
  <si>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</si>
  <si>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</si>
  <si>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</si>
  <si>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</si>
  <si>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</si>
  <si>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</si>
  <si>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</si>
  <si>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</si>
  <si>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</si>
  <si>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</si>
  <si>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</si>
  <si>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</si>
  <si>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</si>
  <si>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</si>
  <si>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</si>
  <si>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</si>
  <si>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</si>
  <si>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</si>
  <si>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</si>
  <si>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</si>
  <si>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</si>
  <si>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</si>
  <si>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</si>
  <si>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</si>
  <si>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</si>
  <si>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</si>
  <si>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</si>
  <si>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</si>
  <si>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</si>
  <si>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</si>
  <si>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</si>
  <si>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</si>
  <si>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</si>
  <si>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</si>
  <si>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</si>
  <si>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</si>
  <si>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</si>
  <si>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</si>
  <si>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</si>
  <si>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</si>
  <si>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</si>
  <si>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</si>
  <si>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</si>
  <si>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</si>
  <si>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</si>
  <si>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</si>
  <si>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</si>
  <si>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</si>
  <si>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</si>
  <si>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</si>
  <si>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</si>
  <si>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</si>
  <si>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</si>
  <si>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</si>
  <si>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</si>
  <si>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</si>
  <si>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</si>
  <si>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</si>
  <si>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</si>
  <si>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</si>
  <si>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</si>
  <si>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</si>
  <si>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</si>
  <si>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</si>
  <si>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</si>
  <si>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</si>
  <si>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</si>
  <si>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</si>
  <si>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</si>
  <si>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</si>
  <si>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</si>
  <si>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</si>
  <si>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</si>
  <si>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</si>
  <si>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</si>
  <si>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</si>
  <si>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</si>
  <si>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</si>
  <si>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</si>
  <si>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</si>
  <si>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</si>
  <si>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</si>
  <si>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</si>
  <si>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</si>
  <si>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</si>
  <si>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</si>
  <si>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</si>
  <si>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</si>
  <si>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</si>
  <si>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</si>
  <si>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</si>
  <si>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</si>
  <si>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</si>
  <si>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</si>
  <si>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</si>
  <si>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</si>
  <si>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</si>
  <si>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</si>
  <si>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</si>
  <si>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</si>
  <si>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</si>
  <si>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</si>
  <si>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</si>
  <si>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</si>
  <si>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</si>
  <si>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</si>
  <si>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</si>
  <si>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</si>
  <si>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</si>
  <si>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</si>
  <si>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</si>
  <si>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</si>
  <si>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</si>
  <si>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</si>
  <si>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</si>
  <si>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</si>
  <si>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</si>
  <si>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</si>
  <si>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</si>
  <si>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</si>
  <si>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</si>
  <si>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</si>
  <si>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</si>
  <si>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</si>
  <si>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</si>
  <si>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</si>
  <si>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</si>
  <si>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</si>
  <si>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</si>
  <si>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</si>
  <si>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</si>
  <si>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</si>
  <si>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</si>
  <si>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</si>
  <si>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</si>
  <si>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</si>
  <si>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</si>
  <si>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</si>
  <si>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</si>
  <si>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</si>
  <si>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</si>
  <si>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</si>
  <si>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</si>
  <si>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</si>
  <si>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</si>
  <si>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</si>
  <si>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</si>
  <si>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</si>
  <si>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</si>
  <si>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</si>
  <si>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</si>
  <si>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</si>
  <si>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</si>
  <si>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</si>
  <si>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</si>
  <si>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</si>
  <si>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</si>
  <si>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</si>
  <si>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</si>
  <si>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</si>
  <si>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</si>
  <si>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</si>
  <si>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</si>
  <si>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</si>
  <si>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</si>
  <si>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</si>
  <si>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</si>
  <si>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</si>
  <si>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</si>
  <si>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</si>
  <si>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</si>
  <si>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</si>
  <si>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</si>
  <si>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</si>
  <si>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</si>
  <si>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</si>
  <si>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</si>
  <si>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</si>
  <si>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</si>
  <si>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</si>
  <si>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</si>
  <si>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</si>
  <si>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</si>
  <si>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</si>
  <si>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</si>
  <si>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</si>
  <si>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</si>
  <si>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</si>
  <si>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</si>
  <si>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</si>
  <si>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</si>
  <si>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</si>
  <si>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</si>
  <si>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</si>
  <si>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</si>
  <si>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</si>
  <si>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</si>
  <si>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</si>
  <si>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</si>
  <si>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</si>
  <si>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</si>
  <si>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</si>
  <si>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</si>
  <si>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</si>
  <si>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</si>
  <si>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</si>
  <si>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</si>
  <si>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</si>
  <si>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</si>
  <si>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</si>
  <si>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</si>
  <si>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</si>
  <si>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</si>
  <si>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</si>
  <si>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</si>
  <si>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</si>
  <si>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</si>
  <si>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</si>
  <si>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</si>
  <si>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</si>
  <si>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</si>
  <si>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</si>
  <si>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</si>
  <si>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</si>
  <si>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</si>
  <si>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</si>
  <si>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</si>
  <si>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</si>
  <si>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</si>
  <si>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</si>
  <si>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</si>
  <si>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</si>
  <si>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</si>
  <si>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</si>
  <si>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</si>
  <si>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</si>
  <si>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</si>
  <si>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</si>
  <si>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</si>
  <si>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</si>
  <si>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</si>
  <si>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</si>
  <si>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</si>
  <si>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</si>
  <si>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</si>
  <si>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</si>
  <si>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</si>
  <si>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</si>
  <si>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</si>
  <si>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</si>
  <si>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</si>
  <si>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</si>
  <si>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</si>
  <si>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</si>
  <si>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</si>
  <si>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</si>
  <si>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</si>
  <si>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</si>
  <si>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</si>
  <si>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</si>
  <si>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</si>
  <si>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</si>
  <si>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</si>
  <si>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</si>
  <si>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</si>
  <si>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</si>
  <si>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</si>
  <si>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</si>
  <si>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</si>
  <si>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</si>
  <si>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</si>
  <si>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</si>
  <si>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</si>
  <si>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</si>
  <si>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</si>
  <si>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</si>
  <si>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</si>
  <si>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</si>
  <si>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</si>
  <si>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</si>
  <si>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</si>
  <si>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</si>
  <si>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</si>
  <si>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</si>
  <si>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</si>
  <si>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</si>
  <si>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</si>
  <si>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</si>
  <si>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</si>
  <si>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</si>
  <si>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</si>
  <si>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</si>
  <si>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</si>
  <si>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</si>
  <si>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</si>
  <si>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</si>
  <si>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</si>
  <si>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</si>
  <si>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</si>
  <si>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</si>
  <si>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</si>
  <si>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</si>
  <si>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</si>
  <si>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</si>
  <si>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</si>
  <si>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</si>
  <si>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</si>
  <si>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</si>
  <si>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</si>
  <si>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</si>
  <si>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</si>
  <si>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</si>
  <si>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</si>
  <si>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</si>
  <si>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</si>
  <si>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</si>
  <si>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</si>
  <si>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</si>
  <si>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</si>
  <si>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</si>
  <si>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</si>
  <si>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</si>
  <si>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</si>
  <si>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</si>
  <si>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</si>
  <si>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</si>
  <si>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</si>
  <si>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</si>
  <si>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</si>
  <si>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</si>
  <si>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</si>
  <si>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</si>
  <si>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</si>
  <si>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</si>
  <si>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</si>
  <si>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</si>
  <si>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</si>
  <si>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</si>
  <si>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</si>
  <si>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</si>
  <si>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</si>
  <si>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</si>
  <si>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</si>
  <si>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</si>
  <si>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</si>
  <si>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</si>
  <si>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</si>
  <si>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</si>
  <si>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</si>
  <si>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</si>
  <si>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</si>
  <si>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</si>
  <si>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</si>
  <si>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</si>
  <si>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</si>
  <si>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</si>
  <si>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</si>
  <si>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</si>
  <si>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</si>
  <si>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</si>
  <si>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</si>
  <si>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</si>
  <si>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</si>
  <si>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</si>
  <si>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</si>
  <si>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</si>
  <si>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</si>
  <si>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</si>
  <si>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</si>
  <si>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</si>
  <si>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</si>
  <si>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</si>
  <si>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</si>
  <si>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</si>
  <si>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</si>
  <si>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</si>
  <si>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</si>
  <si>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</si>
  <si>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</si>
  <si>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</si>
  <si>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</si>
  <si>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</si>
  <si>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</si>
  <si>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</si>
  <si>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</si>
  <si>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</si>
  <si>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</si>
  <si>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</si>
  <si>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</si>
  <si>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</si>
  <si>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</si>
  <si>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</si>
  <si>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</si>
  <si>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</si>
  <si>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</si>
  <si>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</si>
  <si>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</si>
  <si>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</si>
  <si>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</si>
  <si>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</si>
  <si>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</si>
  <si>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</si>
  <si>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</si>
  <si>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</si>
  <si>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</si>
  <si>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</si>
  <si>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</si>
  <si>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</si>
  <si>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</si>
  <si>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</si>
  <si>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</si>
  <si>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</si>
  <si>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</si>
  <si>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</si>
  <si>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</si>
  <si>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</si>
  <si>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</si>
  <si>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</si>
  <si>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</si>
  <si>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</si>
  <si>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</si>
  <si>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</si>
  <si>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</si>
  <si>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</si>
  <si>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</si>
  <si>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</si>
  <si>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</si>
  <si>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</si>
  <si>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</si>
  <si>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</si>
  <si>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</si>
  <si>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</si>
  <si>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</si>
  <si>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</si>
  <si>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</si>
  <si>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</si>
  <si>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</si>
  <si>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</si>
  <si>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</si>
  <si>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</si>
  <si>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</si>
  <si>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</si>
  <si>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</si>
  <si>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</si>
  <si>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</si>
  <si>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</si>
  <si>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</si>
  <si>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</si>
  <si>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</si>
  <si>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</si>
  <si>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</si>
  <si>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</si>
  <si>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</si>
  <si>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</si>
  <si>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</si>
  <si>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</si>
  <si>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</si>
  <si>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</si>
  <si>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</si>
  <si>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</si>
  <si>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</si>
  <si>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</si>
  <si>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</si>
  <si>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</si>
  <si>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</si>
  <si>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</si>
  <si>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</si>
  <si>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</si>
  <si>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</si>
  <si>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</si>
  <si>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</si>
  <si>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</si>
  <si>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</si>
  <si>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</si>
  <si>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</si>
  <si>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</si>
  <si>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</si>
  <si>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</si>
  <si>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</si>
  <si>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</si>
  <si>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</si>
  <si>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</si>
  <si>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</si>
  <si>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</si>
  <si>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</si>
  <si>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</si>
  <si>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</si>
  <si>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</si>
  <si>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</si>
  <si>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</si>
  <si>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</si>
  <si>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</si>
  <si>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</si>
  <si>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</si>
  <si>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</si>
  <si>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</si>
  <si>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</si>
  <si>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</si>
  <si>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</si>
  <si>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</si>
  <si>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</si>
  <si>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</si>
  <si>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</si>
  <si>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</si>
  <si>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</si>
  <si>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</si>
  <si>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</si>
  <si>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</si>
  <si>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</si>
  <si>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</si>
  <si>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</si>
  <si>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</si>
  <si>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</si>
  <si>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</si>
  <si>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</si>
  <si>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</si>
  <si>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</si>
  <si>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</si>
  <si>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</si>
  <si>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</si>
  <si>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</si>
  <si>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</si>
  <si>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</si>
  <si>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</si>
  <si>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</si>
  <si>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</si>
  <si>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</si>
  <si>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</si>
  <si>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</si>
  <si>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</si>
  <si>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</si>
  <si>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</si>
  <si>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</si>
  <si>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</si>
  <si>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</si>
  <si>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</si>
  <si>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</si>
  <si>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</si>
  <si>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</si>
  <si>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</si>
  <si>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</si>
  <si>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</si>
  <si>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</si>
  <si>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</si>
  <si>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</si>
  <si>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</si>
  <si>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</si>
  <si>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</si>
  <si>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</si>
  <si>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</si>
  <si>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</si>
  <si>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</si>
  <si>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</si>
  <si>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</si>
  <si>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</si>
  <si>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</si>
  <si>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</si>
  <si>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</si>
  <si>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</si>
  <si>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</si>
  <si>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</si>
  <si>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</si>
  <si>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</si>
  <si>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</si>
  <si>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</si>
  <si>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</si>
  <si>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</si>
  <si>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</si>
  <si>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</si>
  <si>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</si>
  <si>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</si>
  <si>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</si>
  <si>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</si>
  <si>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</si>
  <si>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</si>
  <si>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</si>
  <si>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</si>
  <si>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</si>
  <si>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</si>
  <si>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</si>
  <si>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</si>
  <si>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</si>
  <si>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</si>
  <si>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</si>
  <si>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</si>
  <si>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</si>
  <si>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</si>
  <si>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</si>
  <si>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</si>
  <si>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</si>
  <si>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</si>
  <si>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</si>
  <si>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</si>
  <si>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</si>
  <si>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</si>
  <si>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</si>
  <si>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</si>
  <si>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</si>
  <si>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</si>
  <si>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</si>
  <si>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</si>
  <si>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</si>
  <si>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</si>
  <si>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</si>
  <si>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</si>
  <si>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</si>
  <si>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</si>
  <si>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</si>
  <si>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</si>
  <si>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</si>
  <si>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</si>
  <si>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</si>
  <si>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</si>
  <si>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</si>
  <si>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</si>
  <si>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</si>
  <si>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</si>
  <si>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</si>
  <si>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</si>
  <si>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</si>
  <si>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</si>
  <si>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</si>
  <si>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</si>
  <si>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</si>
  <si>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</si>
  <si>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</si>
  <si>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</si>
  <si>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</si>
  <si>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</si>
  <si>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</si>
  <si>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</si>
  <si>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</si>
  <si>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</si>
  <si>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</si>
  <si>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</si>
  <si>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</si>
  <si>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</si>
  <si>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</si>
  <si>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</si>
  <si>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</si>
  <si>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</si>
  <si>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</si>
  <si>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</si>
  <si>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</si>
  <si>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</si>
  <si>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</si>
  <si>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</si>
  <si>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</si>
  <si>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</si>
  <si>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</si>
  <si>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</si>
  <si>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</si>
  <si>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</si>
  <si>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</si>
  <si>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</si>
  <si>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</si>
  <si>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</si>
  <si>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</si>
  <si>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</si>
  <si>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</si>
  <si>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</si>
  <si>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</si>
  <si>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</si>
  <si>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</si>
  <si>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</si>
  <si>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</si>
  <si>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</si>
  <si>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</si>
  <si>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</si>
  <si>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</si>
  <si>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</si>
  <si>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</si>
  <si>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</si>
  <si>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</si>
  <si>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</si>
  <si>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</si>
  <si>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</si>
  <si>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</si>
  <si>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</si>
  <si>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</si>
  <si>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</si>
  <si>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</si>
  <si>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</si>
  <si>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</si>
  <si>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</si>
  <si>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</si>
  <si>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</si>
  <si>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</si>
  <si>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</si>
  <si>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</si>
  <si>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</si>
  <si>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</si>
  <si>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</si>
  <si>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</si>
  <si>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</si>
  <si>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</si>
  <si>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</si>
  <si>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</si>
  <si>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</si>
  <si>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</si>
  <si>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</si>
  <si>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</si>
  <si>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</si>
  <si>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</si>
  <si>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</si>
  <si>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</si>
  <si>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</si>
  <si>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</si>
  <si>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</si>
  <si>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</si>
  <si>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</si>
  <si>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</si>
  <si>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</si>
  <si>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</si>
  <si>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</si>
  <si>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</si>
  <si>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</si>
  <si>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</si>
  <si>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</si>
  <si>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</si>
  <si>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</si>
  <si>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</si>
  <si>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</si>
  <si>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</si>
  <si>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</si>
  <si>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</si>
  <si>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</si>
  <si>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</si>
  <si>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</si>
  <si>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</si>
  <si>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</si>
  <si>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</si>
  <si>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</si>
  <si>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</si>
  <si>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</si>
  <si>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</si>
  <si>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</si>
  <si>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</si>
  <si>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</si>
  <si>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</si>
  <si>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</si>
  <si>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</si>
  <si>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</si>
  <si>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</si>
  <si>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</si>
  <si>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</si>
  <si>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</si>
  <si>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</si>
  <si>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</si>
  <si>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</si>
  <si>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</si>
  <si>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</si>
  <si>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</si>
  <si>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</si>
  <si>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</si>
  <si>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</si>
  <si>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</si>
  <si>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</si>
  <si>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</si>
  <si>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</si>
  <si>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</si>
  <si>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</si>
  <si>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</si>
  <si>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</si>
  <si>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</si>
  <si>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</si>
  <si>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</si>
  <si>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</si>
  <si>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</si>
  <si>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</si>
  <si>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</si>
  <si>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</si>
  <si>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</si>
  <si>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</si>
  <si>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</si>
  <si>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</si>
  <si>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</si>
  <si>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</si>
  <si>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</si>
  <si>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</si>
  <si>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</si>
  <si>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</si>
  <si>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</si>
  <si>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</si>
  <si>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</si>
  <si>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</si>
  <si>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</si>
  <si>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</si>
  <si>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</si>
  <si>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</si>
  <si>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</si>
  <si>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</si>
  <si>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</si>
  <si>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</si>
  <si>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</si>
  <si>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</si>
  <si>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</si>
  <si>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</si>
  <si>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</si>
  <si>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</si>
  <si>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</si>
  <si>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</si>
  <si>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</si>
  <si>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</si>
  <si>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</si>
  <si>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</si>
  <si>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</si>
  <si>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</si>
  <si>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</si>
  <si>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</si>
  <si>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</si>
  <si>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</si>
  <si>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</si>
  <si>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</si>
  <si>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</si>
  <si>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</si>
  <si>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</si>
  <si>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</si>
  <si>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</si>
  <si>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</si>
  <si>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</si>
  <si>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</si>
  <si>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</si>
  <si>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</si>
  <si>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</si>
  <si>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</si>
  <si>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</si>
  <si>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</si>
  <si>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</si>
  <si>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</si>
  <si>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</si>
  <si>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</si>
  <si>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</si>
  <si>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</si>
  <si>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</si>
  <si>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</si>
  <si>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</si>
  <si>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</si>
  <si>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</si>
  <si>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</si>
  <si>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</si>
  <si>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</si>
  <si>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</si>
  <si>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</si>
  <si>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</si>
  <si>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</si>
  <si>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</si>
  <si>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</si>
  <si>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</si>
  <si>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</si>
  <si>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</si>
  <si>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</si>
  <si>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</si>
  <si>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</si>
  <si>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</si>
  <si>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</si>
  <si>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</si>
  <si>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</si>
  <si>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</si>
  <si>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</si>
  <si>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</si>
  <si>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</si>
  <si>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</si>
  <si>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</si>
  <si>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</si>
  <si>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</si>
  <si>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</si>
  <si>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</si>
  <si>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</si>
  <si>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</si>
  <si>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</si>
  <si>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</si>
  <si>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</si>
  <si>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</si>
  <si>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</si>
  <si>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</si>
  <si>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</si>
  <si>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</si>
  <si>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</si>
  <si>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</si>
  <si>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</si>
  <si>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</si>
  <si>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</si>
  <si>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</si>
  <si>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</si>
  <si>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</si>
  <si>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</si>
  <si>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</si>
  <si>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</si>
  <si>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</si>
  <si>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</si>
  <si>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</si>
  <si>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</si>
  <si>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</si>
  <si>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</si>
  <si>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</si>
  <si>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</si>
  <si>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</si>
  <si>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</si>
  <si>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</si>
  <si>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</si>
  <si>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</si>
  <si>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</si>
  <si>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</si>
  <si>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</si>
  <si>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</si>
  <si>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</si>
  <si>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</si>
  <si>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</si>
  <si>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</si>
  <si>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</si>
  <si>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</si>
  <si>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</si>
  <si>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</si>
  <si>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</si>
  <si>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</si>
  <si>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</si>
  <si>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</si>
  <si>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</si>
  <si>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</si>
  <si>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</si>
  <si>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</si>
  <si>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</si>
  <si>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</si>
  <si>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</si>
  <si>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</si>
  <si>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</si>
  <si>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</si>
  <si>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</si>
  <si>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</si>
  <si>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</si>
  <si>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</si>
  <si>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</si>
  <si>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</si>
  <si>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</si>
  <si>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</si>
  <si>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</si>
  <si>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</si>
  <si>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</si>
  <si>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</si>
  <si>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</si>
  <si>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</si>
  <si>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</si>
  <si>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</si>
  <si>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</si>
  <si>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</si>
  <si>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</si>
  <si>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</si>
  <si>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</si>
  <si>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</si>
  <si>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</si>
  <si>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</si>
  <si>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</si>
  <si>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</si>
  <si>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</si>
  <si>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</si>
  <si>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</si>
  <si>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</si>
  <si>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</si>
  <si>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</si>
  <si>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</si>
  <si>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</si>
  <si>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</si>
  <si>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</si>
  <si>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</si>
  <si>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</si>
  <si>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</si>
  <si>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</si>
  <si>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</si>
  <si>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</si>
  <si>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</si>
  <si>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</si>
  <si>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</si>
  <si>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</si>
  <si>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</si>
  <si>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</si>
  <si>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</si>
  <si>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</si>
  <si>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</si>
  <si>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</si>
  <si>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</si>
  <si>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</si>
  <si>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</si>
  <si>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</si>
  <si>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</si>
  <si>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</si>
  <si>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</si>
  <si>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</si>
  <si>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</si>
  <si>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</si>
  <si>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</si>
  <si>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</si>
  <si>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</si>
  <si>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</si>
  <si>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</si>
  <si>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</si>
  <si>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</si>
  <si>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</si>
  <si>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</si>
  <si>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</si>
  <si>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</si>
  <si>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</si>
  <si>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</si>
  <si>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</si>
  <si>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</si>
  <si>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</si>
  <si>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</si>
  <si>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</si>
  <si>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</si>
  <si>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</si>
  <si>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</si>
  <si>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</si>
  <si>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</si>
  <si>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</si>
  <si>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</si>
  <si>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</si>
  <si>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</si>
  <si>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</si>
  <si>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</si>
  <si>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</si>
  <si>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</si>
  <si>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</si>
  <si>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</si>
  <si>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</si>
  <si>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</si>
  <si>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</si>
  <si>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</si>
  <si>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</si>
  <si>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</si>
  <si>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</si>
  <si>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</si>
  <si>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</si>
  <si>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</si>
  <si>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</si>
  <si>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</si>
  <si>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</si>
  <si>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</si>
  <si>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</si>
  <si>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</si>
  <si>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</si>
  <si>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</si>
  <si>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</si>
  <si>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</si>
  <si>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</si>
  <si>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</si>
  <si>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</si>
  <si>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</si>
  <si>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</si>
  <si>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</si>
  <si>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</si>
  <si>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</si>
  <si>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</si>
  <si>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</si>
  <si>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</si>
  <si>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</si>
  <si>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</si>
  <si>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</si>
  <si>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</si>
  <si>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</si>
  <si>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</si>
  <si>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</si>
  <si>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</si>
  <si>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</si>
  <si>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</si>
  <si>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</si>
  <si>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</si>
  <si>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</si>
  <si>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</si>
  <si>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</si>
  <si>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</si>
  <si>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</si>
  <si>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</si>
  <si>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</si>
  <si>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</si>
  <si>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</si>
  <si>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</si>
  <si>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</si>
  <si>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</si>
  <si>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</si>
  <si>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</si>
  <si>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</si>
  <si>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</si>
  <si>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</si>
  <si>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</si>
  <si>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</si>
  <si>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</si>
  <si>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</si>
  <si>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</si>
  <si>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</si>
  <si>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</si>
  <si>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</si>
  <si>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</si>
  <si>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</si>
  <si>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</si>
  <si>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</si>
  <si>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</si>
  <si>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</si>
  <si>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</si>
  <si>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</si>
  <si>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</si>
  <si>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</si>
  <si>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</si>
  <si>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</si>
  <si>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</si>
  <si>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</si>
  <si>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</si>
  <si>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</si>
  <si>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</si>
  <si>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</si>
  <si>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</si>
  <si>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</si>
  <si>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</si>
  <si>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</si>
  <si>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</si>
  <si>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</si>
  <si>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</si>
  <si>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</si>
  <si>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</si>
  <si>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</si>
  <si>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</si>
  <si>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</si>
  <si>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</si>
  <si>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</si>
  <si>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</si>
  <si>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</si>
  <si>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</si>
  <si>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</si>
  <si>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</si>
  <si>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</si>
  <si>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</si>
  <si>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</si>
  <si>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</si>
  <si>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</si>
  <si>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</si>
  <si>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</si>
  <si>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</si>
  <si>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</si>
  <si>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</si>
  <si>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</si>
  <si>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</si>
  <si>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</si>
  <si>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</si>
  <si>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</si>
  <si>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</si>
  <si>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</si>
  <si>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</si>
  <si>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</si>
  <si>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</si>
  <si>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</si>
  <si>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</si>
  <si>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</si>
  <si>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</si>
  <si>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</si>
  <si>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</si>
  <si>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</si>
  <si>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</si>
  <si>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</si>
  <si>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</si>
  <si>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</si>
  <si>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</si>
  <si>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</si>
  <si>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</si>
  <si>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</si>
  <si>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</si>
  <si>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</si>
  <si>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</si>
  <si>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</si>
  <si>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</si>
  <si>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</si>
  <si>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</si>
  <si>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</si>
  <si>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</si>
  <si>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</si>
  <si>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</si>
  <si>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</si>
  <si>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</si>
  <si>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</si>
  <si>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</si>
  <si>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</si>
  <si>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</si>
  <si>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</si>
  <si>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</si>
  <si>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</si>
  <si>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</si>
  <si>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</si>
  <si>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</si>
  <si>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</si>
  <si>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</si>
  <si>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</si>
  <si>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</si>
  <si>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</si>
  <si>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</si>
  <si>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</si>
  <si>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</si>
  <si>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</si>
  <si>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</si>
  <si>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</si>
  <si>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</si>
  <si>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</si>
  <si>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</si>
  <si>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</si>
  <si>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</si>
  <si>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</si>
  <si>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</si>
  <si>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</si>
  <si>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</si>
  <si>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</si>
  <si>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</si>
  <si>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</si>
  <si>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</si>
  <si>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</si>
  <si>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</si>
  <si>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</si>
  <si>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</si>
  <si>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</si>
  <si>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</si>
  <si>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</si>
  <si>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</si>
  <si>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</si>
  <si>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</si>
  <si>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</si>
  <si>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</si>
  <si>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</si>
  <si>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</si>
  <si>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</si>
  <si>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</si>
  <si>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</si>
  <si>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</si>
  <si>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</si>
  <si>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</si>
  <si>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</si>
  <si>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</si>
  <si>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</si>
  <si>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</si>
  <si>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</si>
  <si>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</si>
  <si>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</si>
  <si>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</si>
  <si>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</si>
  <si>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</si>
  <si>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</si>
  <si>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</si>
  <si>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</si>
  <si>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</si>
  <si>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</si>
  <si>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</si>
  <si>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</si>
  <si>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</si>
  <si>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</si>
  <si>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</si>
  <si>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</si>
  <si>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</si>
  <si>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</si>
  <si>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</si>
  <si>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</si>
  <si>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</si>
  <si>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</si>
  <si>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</si>
  <si>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</si>
  <si>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</si>
  <si>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</si>
  <si>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</si>
  <si>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</si>
  <si>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</si>
  <si>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</si>
  <si>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</si>
  <si>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</si>
  <si>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</si>
  <si>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</si>
  <si>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</si>
  <si>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</si>
  <si>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</si>
  <si>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</si>
  <si>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</si>
  <si>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</si>
  <si>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</si>
  <si>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</si>
  <si>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</si>
  <si>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</si>
  <si>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</si>
  <si>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</si>
  <si>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</si>
  <si>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</si>
  <si>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</si>
  <si>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</si>
  <si>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</si>
  <si>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</si>
  <si>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</si>
  <si>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</si>
  <si>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</si>
  <si>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</si>
  <si>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</si>
  <si>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</si>
  <si>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</si>
  <si>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</si>
  <si>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</si>
  <si>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</si>
  <si>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</si>
  <si>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</si>
  <si>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</si>
  <si>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</si>
  <si>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</si>
  <si>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</si>
  <si>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</si>
  <si>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</si>
  <si>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</si>
  <si>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</si>
  <si>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</si>
  <si>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</si>
  <si>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</si>
  <si>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</si>
  <si>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</si>
  <si>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</si>
  <si>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</si>
  <si>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</si>
  <si>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</si>
  <si>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</si>
  <si>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</si>
  <si>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</si>
  <si>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</si>
  <si>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</si>
  <si>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</si>
  <si>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</si>
  <si>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</si>
  <si>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</si>
  <si>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</si>
  <si>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</si>
  <si>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</si>
  <si>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</si>
  <si>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</si>
  <si>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</si>
  <si>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</si>
  <si>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</si>
  <si>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</si>
  <si>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</si>
  <si>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</si>
  <si>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</si>
  <si>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</si>
  <si>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</si>
  <si>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</si>
  <si>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</si>
  <si>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</si>
  <si>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</si>
  <si>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</si>
  <si>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</si>
  <si>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</si>
  <si>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</si>
  <si>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</si>
  <si>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</si>
  <si>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</si>
  <si>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</si>
  <si>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</si>
  <si>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</si>
  <si>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</si>
  <si>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</si>
  <si>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</si>
  <si>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</si>
  <si>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</si>
  <si>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</si>
  <si>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</si>
  <si>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</si>
  <si>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</si>
  <si>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</si>
  <si>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</si>
  <si>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</si>
  <si>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</si>
  <si>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</si>
  <si>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</si>
  <si>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</si>
  <si>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</si>
  <si>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</si>
  <si>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</si>
  <si>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</si>
  <si>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</si>
  <si>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</si>
  <si>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</si>
  <si>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</si>
  <si>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</si>
  <si>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</si>
  <si>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</si>
  <si>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</si>
  <si>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</si>
  <si>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</si>
  <si>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</si>
  <si>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</si>
  <si>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</si>
  <si>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</si>
  <si>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</si>
  <si>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</si>
  <si>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</si>
  <si>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</si>
  <si>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</si>
  <si>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</si>
  <si>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</si>
  <si>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</si>
  <si>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</si>
  <si>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</si>
  <si>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</si>
  <si>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</si>
  <si>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</si>
  <si>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</si>
  <si>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</si>
  <si>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</si>
  <si>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</si>
  <si>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</si>
  <si>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</si>
  <si>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</si>
  <si>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</si>
  <si>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</si>
  <si>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</si>
  <si>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</si>
  <si>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</si>
  <si>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</si>
  <si>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</si>
  <si>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</si>
  <si>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</si>
  <si>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</si>
  <si>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</si>
  <si>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</si>
  <si>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</si>
  <si>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</si>
  <si>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</si>
  <si>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</si>
  <si>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</si>
  <si>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</si>
  <si>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</si>
  <si>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</si>
  <si>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</si>
  <si>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</si>
  <si>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</si>
  <si>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</si>
  <si>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</si>
  <si>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</si>
  <si>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</si>
  <si>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</si>
  <si>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</si>
  <si>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</si>
  <si>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</si>
  <si>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</si>
  <si>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</si>
  <si>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</si>
  <si>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</si>
  <si>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</si>
  <si>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</si>
  <si>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</si>
  <si>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</si>
  <si>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</si>
  <si>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</si>
  <si>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</si>
  <si>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</si>
  <si>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</si>
  <si>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</si>
  <si>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</si>
  <si>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</si>
  <si>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</si>
  <si>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</si>
  <si>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</si>
  <si>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</si>
  <si>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</si>
  <si>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</si>
  <si>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</si>
  <si>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</si>
  <si>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</si>
  <si>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</si>
  <si>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</si>
  <si>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</si>
  <si>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</si>
  <si>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</si>
  <si>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</si>
  <si>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</si>
  <si>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</si>
  <si>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</si>
  <si>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</si>
  <si>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</si>
  <si>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</si>
  <si>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</si>
  <si>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</si>
  <si>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</si>
  <si>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</si>
  <si>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</si>
  <si>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</si>
  <si>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</si>
  <si>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</si>
  <si>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</si>
  <si>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</si>
  <si>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</si>
  <si>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</si>
  <si>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</si>
  <si>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</si>
  <si>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</si>
  <si>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</si>
  <si>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</si>
  <si>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</si>
  <si>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</si>
  <si>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</si>
  <si>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</si>
  <si>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</si>
  <si>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</si>
  <si>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</si>
  <si>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</si>
  <si>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</si>
  <si>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</si>
  <si>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</si>
  <si>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</si>
  <si>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</si>
  <si>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</si>
  <si>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</si>
  <si>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</si>
  <si>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</si>
  <si>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</si>
  <si>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</si>
  <si>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</si>
  <si>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</si>
  <si>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</si>
  <si>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</si>
  <si>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</si>
  <si>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</si>
  <si>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</si>
  <si>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</si>
  <si>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</si>
  <si>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</si>
  <si>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</si>
  <si>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</si>
  <si>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</si>
  <si>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</si>
  <si>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</si>
  <si>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</si>
  <si>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</si>
  <si>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</si>
  <si>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</si>
  <si>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</si>
  <si>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</si>
  <si>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</si>
  <si>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</si>
  <si>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</si>
  <si>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</si>
  <si>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</si>
  <si>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</si>
  <si>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</si>
  <si>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</si>
  <si>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</si>
  <si>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</si>
  <si>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</si>
  <si>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</si>
  <si>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</si>
  <si>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</si>
  <si>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</si>
  <si>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</si>
  <si>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</si>
  <si>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</si>
  <si>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</si>
  <si>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</si>
  <si>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</si>
  <si>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</si>
  <si>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</si>
  <si>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</si>
  <si>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</si>
  <si>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</si>
  <si>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</si>
  <si>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</si>
  <si>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</si>
  <si>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</si>
  <si>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</si>
  <si>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</si>
  <si>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</si>
  <si>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</si>
  <si>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</si>
  <si>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</si>
  <si>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</si>
  <si>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</si>
  <si>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</si>
  <si>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</si>
  <si>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</si>
  <si>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</si>
  <si>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</si>
  <si>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</si>
  <si>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</si>
  <si>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</si>
  <si>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</si>
  <si>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</si>
  <si>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</si>
  <si>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</si>
  <si>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</si>
  <si>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</si>
  <si>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</si>
  <si>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</si>
  <si>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</si>
  <si>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</si>
  <si>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</si>
  <si>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</si>
  <si>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</si>
  <si>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</si>
  <si>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</si>
  <si>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</si>
  <si>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</si>
  <si>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</si>
  <si>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</si>
  <si>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</si>
  <si>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</si>
  <si>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</si>
  <si>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</si>
  <si>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</si>
  <si>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</si>
  <si>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</si>
  <si>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</si>
  <si>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</si>
  <si>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</si>
  <si>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</si>
  <si>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</si>
  <si>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</si>
  <si>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</si>
  <si>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</si>
  <si>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</si>
  <si>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</si>
  <si>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</si>
  <si>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</si>
  <si>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</si>
  <si>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</si>
  <si>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</si>
  <si>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</si>
  <si>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</si>
  <si>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</si>
  <si>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</si>
  <si>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</si>
  <si>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</si>
  <si>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</si>
  <si>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</si>
  <si>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</si>
  <si>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</si>
  <si>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</si>
  <si>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</si>
  <si>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</si>
  <si>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</si>
  <si>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</si>
  <si>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</si>
  <si>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</si>
  <si>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</si>
  <si>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</si>
  <si>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</si>
  <si>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</si>
  <si>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</si>
  <si>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</si>
  <si>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</si>
  <si>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</si>
  <si>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</si>
  <si>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</si>
  <si>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</si>
  <si>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</si>
  <si>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</si>
  <si>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</si>
  <si>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</si>
  <si>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</si>
  <si>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</si>
  <si>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</si>
  <si>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</si>
  <si>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</si>
  <si>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</si>
  <si>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</si>
  <si>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</si>
  <si>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</si>
  <si>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</si>
  <si>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</si>
  <si>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</si>
  <si>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</si>
  <si>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</si>
  <si>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</si>
  <si>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</si>
  <si>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</si>
  <si>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</si>
  <si>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</si>
  <si>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</si>
  <si>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</si>
  <si>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</si>
  <si>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</si>
  <si>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</si>
  <si>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</si>
  <si>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</si>
  <si>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</si>
  <si>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</si>
  <si>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</si>
  <si>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</si>
  <si>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</si>
  <si>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</si>
  <si>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</si>
  <si>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</si>
  <si>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</si>
  <si>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</si>
  <si>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</si>
  <si>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</si>
  <si>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</si>
  <si>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</si>
  <si>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</si>
  <si>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</si>
  <si>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</si>
  <si>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</si>
  <si>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</si>
  <si>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</si>
  <si>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</si>
  <si>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</si>
  <si>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</si>
  <si>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</si>
  <si>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</si>
  <si>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</si>
  <si>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</si>
  <si>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</si>
  <si>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</si>
  <si>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</si>
  <si>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</si>
  <si>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</si>
  <si>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</si>
  <si>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</si>
  <si>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</si>
  <si>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</si>
  <si>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</si>
  <si>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</si>
  <si>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</si>
  <si>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</si>
  <si>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</si>
  <si>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</si>
  <si>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</si>
  <si>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</si>
  <si>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</si>
  <si>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</si>
  <si>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</si>
  <si>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</si>
  <si>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</si>
  <si>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</si>
  <si>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</si>
  <si>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</si>
  <si>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</si>
  <si>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</si>
  <si>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</si>
  <si>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</si>
  <si>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</si>
  <si>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</si>
  <si>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</si>
  <si>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</si>
  <si>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</si>
  <si>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</si>
  <si>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</si>
  <si>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</si>
  <si>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</si>
  <si>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</si>
  <si>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</si>
  <si>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</si>
  <si>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</si>
  <si>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</si>
  <si>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</si>
  <si>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</si>
  <si>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</si>
  <si>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</si>
  <si>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</si>
  <si>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</si>
  <si>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</si>
  <si>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</si>
  <si>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</si>
  <si>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</si>
  <si>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</si>
  <si>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</si>
  <si>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</si>
  <si>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</si>
  <si>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</si>
  <si>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</si>
  <si>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</si>
  <si>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</si>
  <si>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</si>
  <si>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</si>
  <si>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</si>
  <si>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</si>
  <si>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</si>
  <si>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</si>
  <si>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</si>
  <si>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</si>
  <si>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</si>
  <si>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</si>
  <si>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</si>
  <si>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</si>
  <si>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</si>
  <si>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</si>
  <si>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</si>
  <si>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</si>
  <si>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</si>
  <si>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</si>
  <si>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</si>
  <si>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</si>
  <si>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</si>
  <si>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</si>
  <si>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</si>
  <si>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</si>
  <si>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</si>
  <si>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</si>
  <si>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</si>
  <si>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</si>
  <si>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</si>
  <si>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</si>
  <si>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</si>
  <si>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</si>
  <si>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</si>
  <si>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</si>
  <si>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</si>
  <si>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</si>
  <si>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</si>
  <si>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</si>
  <si>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</si>
  <si>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</si>
  <si>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</si>
  <si>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</si>
  <si>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</si>
  <si>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</si>
  <si>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</si>
  <si>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</si>
  <si>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</si>
  <si>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</si>
  <si>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</si>
  <si>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</si>
  <si>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</si>
  <si>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</si>
  <si>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</si>
  <si>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</si>
  <si>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</si>
  <si>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</si>
  <si>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</si>
  <si>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</si>
  <si>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</si>
  <si>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</si>
  <si>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</si>
  <si>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</si>
  <si>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</si>
  <si>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</si>
  <si>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</si>
  <si>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</si>
  <si>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</si>
  <si>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</si>
  <si>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</si>
  <si>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</si>
  <si>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</si>
  <si>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</si>
  <si>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</si>
  <si>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</si>
  <si>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</si>
  <si>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</si>
  <si>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</si>
  <si>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</si>
  <si>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</si>
  <si>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</si>
  <si>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</si>
  <si>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</si>
  <si>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</si>
  <si>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</si>
  <si>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</si>
  <si>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</si>
  <si>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</si>
  <si>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</si>
  <si>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</si>
  <si>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</si>
  <si>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</si>
  <si>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</si>
  <si>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</si>
  <si>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</si>
  <si>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</si>
  <si>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</si>
  <si>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</si>
  <si>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</si>
  <si>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</si>
  <si>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</si>
  <si>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</si>
  <si>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</si>
  <si>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</si>
  <si>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</si>
  <si>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</si>
  <si>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</si>
  <si>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</si>
  <si>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</si>
  <si>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</si>
  <si>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</si>
  <si>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</si>
  <si>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</si>
  <si>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</si>
  <si>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</si>
  <si>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</si>
  <si>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</si>
  <si>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</si>
  <si>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</si>
  <si>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</si>
  <si>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</si>
  <si>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</si>
  <si>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</si>
  <si>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</si>
  <si>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</si>
  <si>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</si>
  <si>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</si>
  <si>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</si>
  <si>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</si>
  <si>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</si>
  <si>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</si>
  <si>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</si>
  <si>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</si>
  <si>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</si>
  <si>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</si>
  <si>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</si>
  <si>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</si>
  <si>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</si>
  <si>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</si>
  <si>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</si>
  <si>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</si>
  <si>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</si>
  <si>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</si>
  <si>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</si>
  <si>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</si>
  <si>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</si>
  <si>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</si>
  <si>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</si>
  <si>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</si>
  <si>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</si>
  <si>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</si>
  <si>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</si>
  <si>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</si>
  <si>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</si>
  <si>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</si>
  <si>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</si>
  <si>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</si>
  <si>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</si>
  <si>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</si>
  <si>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</si>
  <si>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</si>
  <si>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</si>
  <si>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</si>
  <si>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</si>
  <si>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</si>
  <si>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</si>
  <si>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</si>
  <si>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</si>
  <si>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</si>
  <si>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</si>
  <si>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</si>
  <si>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</si>
  <si>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</si>
  <si>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</si>
  <si>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</si>
  <si>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</si>
  <si>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</si>
  <si>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</si>
  <si>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</si>
  <si>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</si>
  <si>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</si>
  <si>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</si>
  <si>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</si>
  <si>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</si>
  <si>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</si>
  <si>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</si>
  <si>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</si>
  <si>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</si>
  <si>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</si>
  <si>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</si>
  <si>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</si>
  <si>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</si>
  <si>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</si>
  <si>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</si>
  <si>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</si>
  <si>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</si>
  <si>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</si>
  <si>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</si>
  <si>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</si>
  <si>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</si>
  <si>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</si>
  <si>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</si>
  <si>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</si>
  <si>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</si>
  <si>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</si>
  <si>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</si>
  <si>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</si>
  <si>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</si>
  <si>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</si>
  <si>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</si>
  <si>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</si>
  <si>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</si>
  <si>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</si>
  <si>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</si>
  <si>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</si>
  <si>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</si>
  <si>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</si>
  <si>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</si>
  <si>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</si>
  <si>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</si>
  <si>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</si>
  <si>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</si>
  <si>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</si>
  <si>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</si>
  <si>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</si>
  <si>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</si>
  <si>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</si>
  <si>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</si>
  <si>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</si>
  <si>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</si>
  <si>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</si>
  <si>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</si>
  <si>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</si>
  <si>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</si>
  <si>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</si>
  <si>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</si>
  <si>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</si>
  <si>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</si>
  <si>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</si>
  <si>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</si>
  <si>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</si>
  <si>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</si>
  <si>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</si>
  <si>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</si>
  <si>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</si>
  <si>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</si>
  <si>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</si>
  <si>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</si>
  <si>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</si>
  <si>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</si>
  <si>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</si>
  <si>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</si>
  <si>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</si>
  <si>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</si>
  <si>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</si>
  <si>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</si>
  <si>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</si>
  <si>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</si>
  <si>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</si>
  <si>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</si>
  <si>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</si>
  <si>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</si>
  <si>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</si>
  <si>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</si>
  <si>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</si>
  <si>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</si>
  <si>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</si>
  <si>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</si>
  <si>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</si>
  <si>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</si>
  <si>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</si>
  <si>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</si>
  <si>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</si>
  <si>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</si>
  <si>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</si>
  <si>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</si>
  <si>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</si>
  <si>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</si>
  <si>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</si>
  <si>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</si>
  <si>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</si>
  <si>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</si>
  <si>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</si>
  <si>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</si>
  <si>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</si>
  <si>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</si>
  <si>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</si>
  <si>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</si>
  <si>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</si>
  <si>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</si>
  <si>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</si>
  <si>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</si>
  <si>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</si>
  <si>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</si>
  <si>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</si>
  <si>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</si>
  <si>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</si>
  <si>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</si>
  <si>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</si>
  <si>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</si>
  <si>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</si>
  <si>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</si>
  <si>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</si>
  <si>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</si>
  <si>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</si>
  <si>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</si>
  <si>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</si>
  <si>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</si>
  <si>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</si>
  <si>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</si>
  <si>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</si>
  <si>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</si>
  <si>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</si>
  <si>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</si>
  <si>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</si>
  <si>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</si>
  <si>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</si>
  <si>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</si>
  <si>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</si>
  <si>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</si>
  <si>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</si>
  <si>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</si>
  <si>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</si>
  <si>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</si>
  <si>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</si>
  <si>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</si>
  <si>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</si>
  <si>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</si>
  <si>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</si>
  <si>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</si>
  <si>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</si>
  <si>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</si>
  <si>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</si>
  <si>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</si>
  <si>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</si>
  <si>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</si>
  <si>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</si>
  <si>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</si>
  <si>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</si>
  <si>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</si>
  <si>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</si>
  <si>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</si>
  <si>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</si>
  <si>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</si>
  <si>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</si>
  <si>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</si>
  <si>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</si>
  <si>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</si>
  <si>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</si>
  <si>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</si>
  <si>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</si>
  <si>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</si>
  <si>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</si>
  <si>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</si>
  <si>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</si>
  <si>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</si>
  <si>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</si>
  <si>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</si>
  <si>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</si>
  <si>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</si>
  <si>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</si>
  <si>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</si>
  <si>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</si>
  <si>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</si>
  <si>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</si>
  <si>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</si>
  <si>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</si>
  <si>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</si>
  <si>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</si>
  <si>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</si>
  <si>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</si>
  <si>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</si>
  <si>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</si>
  <si>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</si>
  <si>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</si>
  <si>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</si>
  <si>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</si>
  <si>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</si>
  <si>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</si>
  <si>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</si>
  <si>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</si>
  <si>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</si>
  <si>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</si>
  <si>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</si>
  <si>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</si>
  <si>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</si>
  <si>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</si>
  <si>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</si>
  <si>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</si>
  <si>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</si>
  <si>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</si>
  <si>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</si>
  <si>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</si>
  <si>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</si>
  <si>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</si>
  <si>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</si>
  <si>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</si>
  <si>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</si>
  <si>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</si>
  <si>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</si>
  <si>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</si>
  <si>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</si>
  <si>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</si>
  <si>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</si>
  <si>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</si>
  <si>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</si>
  <si>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</si>
  <si>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</si>
  <si>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</si>
  <si>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</si>
  <si>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</si>
  <si>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</si>
  <si>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</si>
  <si>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</si>
  <si>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</si>
  <si>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</si>
  <si>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</si>
  <si>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</si>
  <si>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</si>
  <si>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</si>
  <si>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</si>
  <si>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</si>
  <si>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</si>
  <si>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</si>
  <si>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</si>
  <si>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</si>
  <si>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</si>
  <si>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</si>
  <si>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</si>
  <si>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</si>
  <si>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</si>
  <si>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</si>
  <si>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</si>
  <si>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</si>
  <si>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</si>
  <si>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</si>
  <si>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</si>
  <si>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</si>
  <si>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</si>
  <si>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</si>
  <si>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</si>
  <si>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</si>
  <si>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</si>
  <si>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</si>
  <si>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</si>
  <si>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</si>
  <si>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</si>
  <si>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</si>
  <si>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</si>
  <si>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</si>
  <si>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</si>
  <si>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</si>
  <si>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</si>
  <si>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</si>
  <si>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</si>
  <si>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</si>
  <si>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</si>
  <si>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</si>
  <si>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</si>
  <si>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</si>
  <si>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</si>
  <si>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</si>
  <si>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</si>
  <si>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</si>
  <si>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</si>
  <si>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</si>
  <si>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</si>
  <si>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</si>
  <si>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</si>
  <si>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</si>
  <si>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</si>
  <si>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</si>
  <si>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</si>
  <si>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</si>
  <si>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</si>
  <si>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</si>
  <si>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</si>
  <si>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</si>
  <si>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</si>
  <si>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</si>
  <si>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</si>
  <si>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</si>
  <si>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</si>
  <si>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</si>
  <si>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</si>
  <si>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</si>
  <si>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</si>
  <si>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</si>
  <si>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</si>
  <si>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</si>
  <si>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</si>
  <si>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</si>
  <si>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</si>
  <si>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</si>
  <si>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</si>
  <si>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</si>
  <si>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</si>
  <si>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</si>
  <si>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</si>
  <si>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</si>
  <si>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</si>
  <si>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</si>
  <si>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</si>
  <si>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</si>
  <si>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</si>
  <si>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</si>
  <si>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</si>
  <si>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</si>
  <si>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</si>
  <si>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</si>
  <si>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</si>
  <si>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</si>
  <si>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</si>
  <si>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</si>
  <si>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</si>
  <si>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</si>
  <si>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</si>
  <si>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</si>
  <si>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</si>
  <si>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</si>
  <si>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</si>
  <si>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</si>
  <si>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</si>
  <si>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</si>
  <si>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</si>
  <si>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</si>
  <si>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</si>
  <si>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</si>
  <si>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</si>
  <si>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</si>
  <si>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</si>
  <si>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</si>
  <si>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</si>
  <si>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</si>
  <si>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</si>
  <si>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</si>
  <si>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</si>
  <si>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</si>
  <si>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</si>
  <si>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</si>
  <si>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</si>
  <si>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</si>
  <si>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</si>
  <si>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</si>
  <si>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</si>
  <si>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</si>
  <si>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</si>
  <si>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</si>
  <si>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</si>
  <si>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</si>
  <si>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</si>
  <si>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</si>
  <si>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</si>
  <si>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</si>
  <si>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</si>
  <si>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</si>
  <si>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</si>
  <si>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</si>
  <si>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</si>
  <si>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</si>
  <si>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</si>
  <si>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</si>
  <si>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</si>
  <si>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</si>
  <si>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</si>
  <si>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</si>
  <si>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</si>
  <si>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</si>
  <si>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</si>
  <si>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</si>
  <si>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</si>
  <si>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</si>
  <si>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</si>
  <si>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</si>
  <si>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</si>
  <si>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</si>
  <si>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</si>
  <si>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</si>
  <si>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</si>
  <si>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</si>
  <si>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</si>
  <si>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</si>
  <si>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</si>
  <si>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</si>
  <si>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</si>
  <si>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</si>
  <si>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</si>
  <si>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</si>
  <si>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</si>
  <si>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</si>
  <si>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</si>
  <si>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</si>
  <si>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</si>
  <si>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</si>
  <si>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</si>
  <si>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</si>
  <si>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</si>
  <si>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</si>
  <si>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</si>
  <si>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</si>
  <si>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</si>
  <si>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</si>
  <si>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</si>
  <si>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</si>
  <si>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</si>
  <si>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</si>
  <si>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</si>
  <si>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</si>
  <si>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</si>
  <si>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</si>
  <si>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</si>
  <si>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</si>
  <si>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</si>
  <si>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</si>
  <si>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</si>
  <si>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</si>
  <si>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</si>
  <si>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</si>
  <si>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</si>
  <si>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</si>
  <si>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</si>
  <si>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</si>
  <si>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</si>
  <si>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</si>
  <si>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</si>
  <si>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</si>
  <si>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</si>
  <si>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</si>
  <si>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</si>
  <si>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</si>
  <si>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</si>
  <si>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</si>
  <si>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</si>
  <si>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</si>
  <si>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</si>
  <si>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</si>
  <si>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</si>
  <si>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</si>
  <si>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</si>
  <si>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</si>
  <si>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</si>
  <si>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</si>
  <si>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</si>
  <si>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</si>
  <si>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</si>
  <si>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</si>
  <si>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</si>
  <si>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</si>
  <si>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</si>
  <si>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</si>
  <si>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</si>
  <si>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</si>
  <si>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</si>
  <si>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</si>
  <si>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</si>
  <si>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</si>
  <si>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</si>
  <si>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</si>
  <si>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</si>
  <si>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</si>
  <si>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</si>
  <si>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</si>
  <si>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</si>
  <si>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</si>
  <si>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</si>
  <si>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</si>
  <si>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</si>
  <si>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</si>
  <si>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</si>
  <si>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</si>
  <si>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</si>
  <si>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</si>
  <si>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</si>
  <si>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</si>
  <si>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</si>
  <si>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</si>
  <si>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</si>
  <si>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</si>
  <si>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</si>
  <si>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</si>
  <si>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</si>
  <si>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</si>
  <si>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</si>
  <si>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</si>
  <si>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</si>
  <si>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</si>
  <si>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</si>
  <si>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</si>
  <si>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</si>
  <si>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</si>
  <si>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</si>
  <si>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</si>
  <si>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</si>
  <si>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</si>
  <si>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</si>
  <si>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</si>
  <si>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</si>
  <si>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</si>
  <si>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</si>
  <si>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</si>
  <si>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</si>
  <si>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</si>
  <si>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</si>
  <si>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</si>
  <si>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</si>
  <si>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</si>
  <si>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</si>
  <si>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</si>
  <si>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</si>
  <si>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</si>
  <si>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</si>
  <si>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</si>
  <si>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</si>
  <si>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</si>
  <si>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</si>
  <si>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</si>
  <si>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</si>
  <si>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</si>
  <si>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</si>
  <si>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</si>
  <si>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</si>
  <si>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</si>
  <si>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</si>
  <si>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</si>
  <si>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</si>
  <si>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</si>
  <si>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</si>
  <si>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</si>
  <si>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</si>
  <si>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</si>
  <si>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</si>
  <si>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</si>
  <si>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</si>
  <si>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</si>
  <si>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</si>
  <si>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</si>
  <si>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</si>
  <si>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</si>
  <si>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</si>
  <si>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</si>
  <si>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</si>
  <si>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</si>
  <si>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</si>
  <si>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</si>
  <si>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</si>
  <si>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</si>
  <si>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</si>
  <si>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</si>
  <si>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</si>
  <si>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</si>
  <si>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</si>
  <si>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</si>
  <si>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</si>
  <si>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</si>
  <si>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</si>
  <si>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</si>
  <si>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</si>
  <si>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</si>
  <si>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</si>
  <si>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</si>
  <si>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</si>
  <si>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</si>
  <si>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</si>
  <si>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</si>
  <si>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</si>
  <si>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</si>
  <si>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</si>
  <si>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</si>
  <si>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</si>
  <si>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</si>
  <si>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</si>
  <si>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</si>
  <si>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</si>
  <si>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</si>
  <si>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</si>
  <si>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</si>
  <si>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</si>
  <si>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</si>
  <si>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</si>
  <si>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</si>
  <si>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</si>
  <si>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</si>
  <si>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</si>
  <si>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</si>
  <si>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</si>
  <si>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</si>
  <si>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</si>
  <si>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</si>
  <si>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</si>
  <si>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</si>
  <si>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</si>
  <si>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</si>
  <si>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</si>
  <si>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</si>
  <si>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</si>
  <si>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</si>
  <si>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</si>
  <si>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</si>
  <si>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</si>
  <si>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</si>
  <si>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</si>
  <si>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</si>
  <si>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</si>
  <si>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</si>
  <si>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</si>
  <si>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</si>
  <si>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</si>
  <si>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</si>
  <si>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</si>
  <si>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</si>
  <si>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</si>
  <si>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</si>
  <si>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</si>
  <si>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</si>
  <si>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</si>
  <si>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</si>
  <si>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</si>
  <si>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</si>
  <si>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</si>
  <si>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</si>
  <si>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</si>
  <si>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</si>
  <si>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</si>
  <si>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</si>
  <si>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</si>
  <si>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</si>
  <si>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</si>
  <si>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</si>
  <si>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</si>
  <si>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</si>
  <si>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</si>
  <si>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</si>
  <si>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</si>
  <si>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</si>
  <si>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</si>
  <si>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</si>
  <si>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</si>
  <si>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</si>
  <si>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</si>
  <si>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</si>
  <si>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</si>
  <si>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</si>
  <si>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</si>
  <si>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</si>
  <si>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</si>
  <si>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</si>
  <si>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</si>
  <si>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</si>
  <si>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</si>
  <si>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</si>
  <si>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</si>
  <si>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</si>
  <si>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</si>
  <si>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</si>
  <si>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</si>
  <si>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</si>
  <si>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</si>
  <si>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</si>
  <si>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</si>
  <si>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</si>
  <si>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</si>
  <si>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</si>
  <si>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</si>
  <si>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</si>
  <si>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</si>
  <si>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</si>
  <si>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</si>
  <si>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</si>
  <si>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</si>
  <si>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</si>
  <si>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</si>
  <si>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</si>
  <si>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</si>
  <si>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</si>
  <si>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</si>
  <si>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</si>
  <si>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</si>
  <si>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</si>
  <si>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</si>
  <si>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</si>
  <si>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</si>
  <si>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</si>
  <si>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</si>
  <si>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</si>
  <si>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</si>
  <si>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</si>
  <si>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</si>
  <si>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</si>
  <si>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</si>
  <si>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</si>
  <si>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</si>
  <si>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</si>
  <si>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</si>
  <si>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</si>
  <si>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</si>
  <si>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</si>
  <si>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</si>
  <si>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</si>
  <si>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</si>
  <si>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</si>
  <si>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</si>
  <si>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</si>
  <si>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</si>
  <si>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</si>
  <si>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</si>
  <si>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</si>
  <si>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</si>
  <si>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</si>
  <si>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</si>
  <si>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</si>
  <si>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</si>
  <si>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</si>
  <si>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</si>
  <si>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</si>
  <si>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</si>
  <si>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</si>
  <si>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</si>
  <si>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</si>
  <si>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</si>
  <si>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</si>
  <si>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</si>
  <si>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</si>
  <si>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</si>
  <si>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</si>
  <si>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</si>
  <si>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</si>
  <si>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</si>
  <si>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</si>
  <si>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</si>
  <si>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</si>
  <si>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</si>
  <si>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</si>
  <si>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</si>
  <si>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</si>
  <si>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</si>
  <si>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</si>
  <si>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</si>
  <si>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</si>
  <si>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</si>
  <si>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</si>
  <si>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</si>
  <si>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</si>
  <si>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</si>
  <si>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</si>
  <si>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</si>
  <si>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</si>
  <si>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</si>
  <si>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</si>
  <si>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</si>
  <si>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</si>
  <si>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</si>
  <si>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</si>
  <si>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</si>
  <si>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</si>
  <si>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</si>
  <si>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</si>
  <si>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</si>
  <si>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</si>
  <si>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</si>
  <si>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</si>
  <si>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</si>
  <si>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</si>
  <si>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</si>
  <si>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</si>
  <si>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</si>
  <si>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</si>
  <si>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</si>
  <si>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</si>
  <si>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</si>
  <si>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</si>
  <si>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</si>
  <si>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</si>
  <si>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</si>
  <si>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</si>
  <si>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</si>
  <si>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</si>
  <si>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</si>
  <si>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</si>
  <si>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</si>
  <si>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</si>
  <si>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</si>
  <si>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</si>
  <si>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</si>
  <si>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</si>
  <si>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</si>
  <si>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</si>
  <si>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</si>
  <si>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</si>
  <si>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</si>
  <si>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</si>
  <si>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</si>
  <si>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</si>
  <si>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</si>
  <si>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</si>
  <si>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</si>
  <si>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</si>
  <si>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</si>
  <si>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</si>
  <si>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</si>
  <si>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</si>
  <si>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</si>
  <si>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</si>
  <si>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</si>
  <si>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</si>
  <si>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</si>
  <si>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</si>
  <si>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</si>
  <si>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</si>
  <si>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</si>
  <si>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</si>
  <si>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</si>
  <si>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</si>
  <si>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</si>
  <si>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</si>
  <si>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</si>
  <si>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</si>
  <si>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</si>
  <si>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</si>
  <si>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</si>
  <si>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</si>
  <si>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</si>
  <si>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</si>
  <si>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</si>
  <si>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</si>
  <si>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</si>
  <si>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</si>
  <si>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</si>
  <si>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</si>
  <si>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</si>
  <si>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</si>
  <si>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</si>
  <si>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</si>
  <si>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</si>
  <si>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</si>
  <si>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</si>
  <si>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</si>
  <si>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</si>
  <si>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</si>
  <si>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</si>
  <si>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</si>
  <si>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</si>
  <si>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</si>
  <si>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</si>
  <si>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</si>
  <si>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</si>
  <si>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</si>
  <si>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</si>
  <si>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</si>
  <si>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</si>
  <si>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</si>
  <si>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</si>
  <si>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</si>
  <si>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</si>
  <si>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</si>
  <si>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</si>
  <si>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</si>
  <si>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</si>
  <si>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</si>
  <si>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</si>
  <si>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</si>
  <si>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</si>
  <si>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</si>
  <si>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</si>
  <si>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</si>
  <si>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</si>
  <si>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</si>
  <si>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</si>
  <si>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</si>
  <si>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</si>
  <si>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</si>
  <si>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</si>
  <si>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</si>
  <si>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</si>
  <si>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</si>
  <si>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</si>
  <si>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</si>
  <si>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</si>
  <si>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</si>
  <si>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</si>
  <si>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</si>
  <si>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</si>
  <si>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</si>
  <si>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</si>
  <si>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</si>
  <si>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</si>
  <si>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</si>
  <si>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</si>
  <si>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</si>
  <si>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</si>
  <si>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</si>
  <si>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</si>
  <si>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</si>
  <si>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</si>
  <si>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</si>
  <si>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</si>
  <si>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</si>
  <si>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</si>
  <si>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</si>
  <si>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</si>
  <si>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</si>
  <si>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</si>
  <si>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</si>
  <si>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</si>
  <si>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</si>
  <si>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</si>
  <si>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</si>
  <si>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</si>
  <si>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</si>
  <si>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</si>
  <si>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</si>
  <si>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</si>
  <si>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</si>
  <si>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</si>
  <si>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</si>
  <si>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</si>
  <si>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</si>
  <si>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</si>
  <si>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</si>
  <si>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</si>
  <si>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</si>
  <si>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</si>
  <si>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</si>
  <si>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</si>
  <si>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</si>
  <si>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</si>
  <si>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</si>
  <si>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</si>
  <si>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</si>
  <si>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</si>
  <si>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</si>
  <si>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</si>
  <si>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</si>
  <si>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</si>
  <si>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</si>
  <si>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</si>
  <si>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</si>
  <si>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</si>
  <si>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</si>
  <si>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</si>
  <si>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</si>
  <si>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</si>
  <si>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</si>
  <si>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</si>
  <si>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</si>
  <si>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</si>
  <si>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</si>
  <si>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</si>
  <si>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</si>
  <si>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</si>
  <si>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</si>
  <si>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</si>
  <si>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</si>
  <si>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</si>
  <si>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</si>
  <si>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</si>
  <si>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</si>
  <si>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</si>
  <si>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</si>
  <si>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</si>
  <si>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</si>
  <si>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</si>
  <si>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</si>
  <si>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</si>
  <si>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</si>
  <si>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</si>
  <si>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</si>
  <si>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</si>
  <si>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</si>
  <si>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</si>
  <si>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</si>
  <si>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</si>
  <si>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</si>
  <si>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</si>
  <si>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</si>
  <si>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</si>
  <si>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</si>
  <si>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</si>
  <si>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</si>
  <si>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</si>
  <si>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</si>
  <si>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</si>
  <si>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</si>
  <si>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</si>
  <si>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</si>
  <si>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</si>
  <si>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</si>
  <si>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</si>
  <si>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</si>
  <si>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</si>
  <si>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</si>
  <si>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</si>
  <si>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</si>
  <si>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</si>
  <si>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</si>
  <si>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</si>
  <si>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</si>
  <si>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</si>
  <si>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</si>
  <si>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</si>
  <si>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</si>
  <si>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</si>
  <si>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</si>
  <si>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</si>
  <si>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</si>
  <si>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</si>
  <si>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</si>
  <si>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</si>
  <si>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</si>
  <si>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</si>
  <si>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</si>
  <si>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</si>
  <si>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</si>
  <si>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</si>
  <si>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</si>
  <si>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</si>
  <si>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</si>
  <si>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</si>
  <si>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</si>
  <si>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</si>
  <si>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</si>
  <si>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</si>
  <si>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</si>
  <si>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</si>
  <si>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</si>
  <si>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</si>
  <si>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</si>
  <si>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</si>
  <si>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</si>
  <si>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</si>
  <si>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</si>
  <si>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</si>
  <si>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</si>
  <si>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</si>
  <si>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</si>
  <si>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</si>
  <si>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</si>
  <si>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</si>
  <si>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</si>
  <si>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</si>
  <si>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</si>
  <si>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</si>
  <si>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</si>
  <si>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</si>
  <si>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</si>
  <si>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</si>
  <si>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</si>
  <si>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</si>
  <si>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</si>
  <si>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</si>
  <si>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</si>
  <si>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</si>
  <si>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</si>
  <si>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</si>
  <si>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</si>
  <si>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</si>
  <si>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</si>
  <si>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</si>
  <si>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</si>
  <si>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</si>
  <si>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</si>
  <si>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</si>
  <si>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</si>
  <si>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</si>
  <si>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</si>
  <si>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</si>
  <si>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</si>
  <si>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</si>
  <si>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</si>
  <si>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</si>
  <si>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</si>
  <si>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</si>
  <si>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</si>
  <si>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</si>
  <si>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</si>
  <si>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</si>
  <si>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</si>
  <si>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</si>
  <si>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</si>
  <si>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</si>
  <si>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</si>
  <si>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</si>
  <si>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</si>
  <si>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</si>
  <si>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</si>
  <si>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</si>
  <si>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</si>
  <si>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</si>
  <si>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</si>
  <si>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</si>
  <si>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</si>
  <si>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</si>
  <si>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</si>
  <si>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</si>
  <si>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</si>
  <si>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</si>
  <si>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</si>
  <si>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</si>
  <si>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</si>
  <si>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</si>
  <si>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</si>
  <si>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</si>
  <si>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</si>
  <si>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</si>
  <si>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</si>
  <si>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</si>
  <si>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</si>
  <si>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</si>
  <si>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</si>
  <si>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</si>
  <si>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</si>
  <si>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</si>
  <si>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</si>
  <si>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</si>
  <si>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</si>
  <si>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</si>
  <si>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</si>
  <si>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</si>
  <si>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</si>
  <si>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</si>
  <si>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</si>
  <si>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</si>
  <si>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</si>
  <si>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</si>
  <si>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</si>
  <si>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</si>
  <si>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</si>
  <si>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</si>
  <si>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</si>
  <si>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</si>
  <si>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</si>
  <si>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</si>
  <si>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</si>
  <si>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</si>
  <si>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</si>
  <si>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</si>
  <si>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</si>
  <si>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</si>
  <si>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</si>
  <si>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</si>
  <si>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</si>
  <si>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</si>
  <si>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</si>
  <si>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</si>
  <si>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</si>
  <si>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</si>
  <si>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</si>
  <si>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</si>
  <si>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</si>
  <si>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</si>
  <si>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</si>
  <si>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</si>
  <si>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</si>
  <si>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</si>
  <si>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</si>
  <si>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</si>
  <si>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</si>
  <si>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</si>
  <si>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</si>
  <si>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</si>
  <si>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</si>
  <si>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</si>
  <si>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</si>
  <si>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</si>
  <si>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</si>
  <si>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</si>
  <si>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</si>
  <si>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</si>
  <si>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</si>
  <si>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</si>
  <si>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</si>
  <si>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</si>
  <si>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</si>
  <si>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</si>
  <si>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</si>
  <si>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</si>
  <si>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</si>
  <si>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</si>
  <si>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</si>
  <si>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</si>
  <si>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</si>
  <si>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</si>
  <si>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</si>
  <si>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</si>
  <si>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</si>
  <si>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</si>
  <si>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</si>
  <si>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</si>
  <si>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</si>
  <si>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</si>
  <si>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</si>
  <si>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</si>
  <si>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</si>
  <si>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</si>
  <si>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</si>
  <si>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</si>
  <si>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</si>
  <si>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</si>
  <si>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</si>
  <si>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</si>
  <si>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</si>
  <si>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</si>
  <si>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</si>
  <si>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</si>
  <si>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</si>
  <si>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</si>
  <si>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</si>
  <si>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</si>
  <si>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</si>
  <si>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</si>
  <si>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</si>
  <si>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</si>
  <si>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</si>
  <si>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</si>
  <si>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</si>
  <si>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</si>
  <si>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</si>
  <si>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</si>
  <si>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</si>
  <si>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</si>
  <si>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</si>
  <si>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</si>
  <si>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</si>
  <si>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</si>
  <si>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</si>
  <si>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</si>
  <si>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</si>
  <si>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</si>
  <si>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</si>
  <si>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</si>
  <si>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</si>
  <si>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</si>
  <si>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</si>
  <si>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</si>
  <si>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</si>
  <si>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</si>
  <si>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</si>
  <si>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</si>
  <si>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</si>
  <si>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</si>
  <si>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</si>
  <si>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</si>
  <si>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</si>
  <si>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</si>
  <si>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</si>
  <si>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</si>
  <si>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</si>
  <si>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</si>
  <si>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</si>
  <si>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</si>
  <si>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</si>
  <si>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</si>
  <si>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</si>
  <si>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</si>
  <si>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</si>
  <si>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</si>
  <si>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</si>
  <si>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</si>
  <si>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</si>
  <si>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</si>
  <si>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</si>
  <si>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</si>
  <si>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</si>
  <si>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</si>
  <si>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</si>
  <si>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</si>
  <si>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</si>
  <si>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</si>
  <si>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</si>
  <si>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</si>
  <si>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</si>
  <si>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</si>
  <si>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</si>
  <si>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</si>
  <si>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</si>
  <si>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</si>
  <si>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</si>
  <si>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</si>
  <si>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</si>
  <si>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</si>
  <si>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</si>
  <si>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</si>
  <si>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</si>
  <si>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</si>
  <si>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</si>
  <si>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</si>
  <si>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</si>
  <si>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</si>
  <si>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</si>
  <si>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</si>
  <si>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</si>
  <si>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</si>
  <si>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</si>
  <si>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</si>
  <si>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</si>
  <si>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</si>
  <si>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</si>
  <si>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</si>
  <si>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</si>
  <si>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</si>
  <si>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</si>
  <si>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</si>
  <si>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</si>
  <si>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</si>
  <si>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</si>
  <si>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</si>
  <si>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</si>
  <si>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</si>
  <si>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</si>
  <si>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</si>
  <si>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</si>
  <si>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</si>
  <si>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</si>
  <si>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</si>
  <si>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</si>
  <si>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</si>
  <si>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</si>
  <si>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</si>
  <si>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</si>
  <si>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</si>
  <si>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</si>
  <si>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</si>
  <si>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</si>
  <si>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</si>
  <si>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</si>
  <si>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</si>
  <si>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</si>
  <si>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</si>
  <si>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</si>
  <si>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</si>
  <si>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</si>
  <si>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</si>
  <si>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</si>
  <si>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</si>
  <si>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</si>
  <si>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</si>
  <si>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</si>
  <si>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</si>
  <si>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</si>
  <si>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</si>
  <si>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</si>
  <si>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</si>
  <si>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</si>
  <si>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</si>
  <si>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</si>
  <si>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</si>
  <si>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</si>
  <si>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</si>
  <si>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</si>
  <si>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</si>
  <si>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</si>
  <si>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</si>
  <si>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</si>
  <si>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</si>
  <si>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</si>
  <si>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</si>
  <si>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</si>
  <si>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</si>
  <si>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</si>
  <si>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</si>
  <si>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</si>
  <si>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</si>
  <si>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</si>
  <si>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</si>
  <si>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</si>
  <si>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</si>
  <si>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</si>
  <si>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</si>
  <si>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</si>
  <si>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</si>
  <si>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</si>
  <si>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</si>
  <si>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</si>
  <si>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</si>
  <si>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</si>
  <si>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</si>
  <si>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</si>
  <si>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</si>
  <si>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</si>
  <si>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</si>
  <si>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</si>
  <si>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</si>
  <si>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</si>
  <si>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</si>
  <si>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</si>
  <si>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</si>
  <si>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</si>
  <si>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</si>
  <si>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</si>
  <si>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</si>
  <si>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</si>
  <si>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</si>
  <si>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</si>
  <si>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</si>
  <si>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</si>
  <si>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</si>
  <si>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</si>
  <si>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</si>
  <si>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</si>
  <si>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</si>
  <si>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</si>
  <si>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</si>
  <si>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</si>
  <si>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</si>
  <si>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</si>
  <si>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</si>
  <si>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</si>
  <si>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</si>
  <si>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</si>
  <si>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</si>
  <si>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</si>
  <si>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</si>
  <si>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</si>
  <si>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</si>
  <si>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</si>
  <si>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</si>
  <si>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</si>
  <si>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</si>
  <si>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</si>
  <si>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</si>
  <si>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</si>
  <si>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</si>
  <si>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</si>
  <si>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</si>
  <si>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</si>
  <si>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</si>
  <si>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</si>
  <si>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</si>
  <si>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</si>
  <si>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</si>
  <si>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</si>
  <si>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</si>
  <si>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</si>
  <si>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</si>
  <si>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</si>
  <si>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</si>
  <si>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</si>
  <si>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</si>
  <si>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</si>
  <si>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</si>
  <si>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</si>
  <si>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</si>
  <si>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</si>
  <si>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</si>
  <si>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</si>
  <si>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</si>
  <si>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</si>
  <si>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</si>
  <si>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</si>
  <si>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</si>
  <si>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</si>
  <si>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</si>
  <si>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</si>
  <si>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</si>
  <si>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</si>
  <si>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</si>
  <si>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</si>
  <si>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</si>
  <si>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</si>
  <si>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</si>
  <si>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</si>
  <si>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</si>
  <si>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</si>
  <si>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</si>
  <si>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</si>
  <si>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</si>
  <si>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</si>
  <si>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</si>
  <si>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</si>
  <si>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</si>
  <si>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</si>
  <si>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</si>
  <si>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</si>
  <si>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</si>
  <si>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</si>
  <si>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</si>
  <si>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</si>
  <si>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</si>
  <si>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</si>
  <si>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</si>
  <si>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</si>
  <si>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</si>
  <si>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</si>
  <si>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</si>
  <si>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</si>
  <si>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</si>
  <si>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</si>
  <si>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</si>
  <si>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</si>
  <si>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</si>
  <si>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</si>
  <si>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</si>
  <si>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</si>
  <si>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</si>
  <si>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</si>
  <si>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</si>
  <si>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</si>
  <si>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</si>
  <si>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</si>
  <si>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</si>
  <si>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</si>
  <si>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</si>
  <si>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</si>
  <si>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</si>
  <si>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</si>
  <si>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</si>
  <si>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</si>
  <si>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</si>
  <si>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</si>
  <si>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</si>
  <si>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</si>
  <si>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</si>
  <si>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</si>
  <si>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</si>
  <si>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</si>
  <si>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</si>
  <si>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</si>
  <si>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</si>
  <si>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</si>
  <si>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</si>
  <si>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</si>
  <si>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</si>
  <si>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</si>
  <si>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</si>
  <si>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</si>
  <si>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</si>
  <si>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</si>
  <si>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</si>
  <si>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</si>
  <si>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</si>
  <si>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</si>
  <si>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</si>
  <si>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</si>
  <si>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</si>
  <si>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</si>
  <si>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</si>
  <si>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</si>
  <si>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</si>
  <si>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</si>
  <si>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</si>
  <si>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</si>
  <si>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</si>
  <si>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</si>
  <si>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</si>
  <si>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</si>
  <si>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</si>
  <si>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</si>
  <si>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</si>
  <si>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</si>
  <si>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</si>
  <si>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</si>
  <si>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</si>
  <si>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</si>
  <si>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</si>
  <si>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</si>
  <si>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</si>
  <si>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</si>
  <si>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</si>
  <si>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</si>
  <si>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</si>
  <si>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</si>
  <si>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</si>
  <si>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</si>
  <si>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</si>
  <si>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</si>
  <si>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</si>
  <si>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</si>
  <si>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</si>
  <si>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</si>
  <si>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</si>
  <si>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</si>
  <si>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</si>
  <si>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</si>
  <si>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</si>
  <si>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</si>
  <si>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</si>
  <si>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</si>
  <si>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</si>
  <si>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</si>
  <si>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</si>
  <si>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</si>
  <si>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</si>
  <si>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</si>
  <si>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</si>
  <si>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</si>
  <si>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</si>
  <si>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</si>
  <si>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</si>
  <si>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</si>
  <si>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</si>
  <si>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</si>
  <si>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</si>
  <si>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</si>
  <si>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</si>
  <si>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</si>
  <si>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</si>
  <si>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</si>
  <si>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</si>
  <si>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</si>
  <si>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</si>
  <si>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</si>
  <si>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</si>
  <si>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</si>
  <si>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</si>
  <si>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</si>
  <si>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</si>
  <si>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</si>
  <si>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</si>
  <si>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</si>
  <si>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</si>
  <si>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</si>
  <si>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</si>
  <si>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</si>
  <si>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</si>
  <si>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</si>
  <si>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</si>
  <si>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</si>
  <si>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</si>
  <si>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</si>
  <si>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</si>
  <si>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</si>
  <si>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</si>
  <si>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</si>
  <si>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</si>
  <si>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</si>
  <si>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</si>
  <si>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</si>
  <si>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</si>
  <si>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</si>
  <si>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</si>
  <si>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</si>
  <si>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</si>
  <si>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</si>
  <si>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</si>
  <si>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</si>
  <si>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</si>
  <si>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</si>
  <si>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</si>
  <si>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</si>
  <si>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</si>
  <si>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</si>
  <si>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</si>
  <si>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</si>
  <si>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</si>
  <si>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</si>
  <si>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</si>
  <si>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</si>
  <si>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</si>
  <si>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</si>
  <si>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</si>
  <si>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</si>
  <si>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</si>
  <si>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</si>
  <si>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</si>
  <si>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</si>
  <si>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</si>
  <si>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</si>
  <si>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</si>
  <si>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</si>
  <si>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</si>
  <si>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</si>
  <si>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</si>
  <si>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</si>
  <si>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</si>
  <si>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</si>
  <si>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</si>
  <si>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</si>
  <si>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</si>
  <si>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</si>
  <si>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</si>
  <si>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</si>
  <si>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</si>
  <si>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</si>
  <si>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</si>
  <si>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</si>
  <si>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</si>
  <si>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</si>
  <si>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</si>
  <si>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</si>
  <si>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</si>
  <si>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</si>
  <si>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</si>
  <si>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</si>
  <si>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</si>
  <si>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</si>
  <si>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</si>
  <si>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</si>
  <si>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</si>
  <si>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</si>
  <si>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</si>
  <si>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</si>
  <si>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</si>
  <si>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</si>
  <si>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</si>
  <si>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</si>
  <si>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</si>
  <si>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</si>
  <si>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</si>
  <si>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</si>
  <si>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</si>
  <si>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</si>
  <si>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</si>
  <si>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</si>
  <si>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</si>
  <si>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</si>
  <si>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</si>
  <si>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</si>
  <si>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</si>
  <si>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</si>
  <si>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</si>
  <si>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</si>
  <si>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</si>
  <si>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</si>
  <si>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</si>
  <si>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</si>
  <si>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</si>
  <si>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</si>
  <si>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</si>
  <si>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</si>
  <si>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</si>
  <si>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</si>
  <si>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</si>
  <si>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</si>
  <si>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</si>
  <si>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</si>
  <si>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</si>
  <si>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</si>
  <si>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</si>
  <si>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</si>
  <si>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</si>
  <si>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</si>
  <si>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</si>
  <si>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</si>
  <si>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</si>
  <si>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</si>
  <si>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</si>
  <si>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</si>
  <si>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</si>
  <si>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</si>
  <si>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</si>
  <si>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</si>
  <si>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</si>
  <si>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</si>
  <si>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</si>
  <si>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</si>
  <si>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</si>
  <si>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</si>
  <si>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</si>
  <si>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</si>
  <si>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</si>
  <si>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</si>
  <si>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</si>
  <si>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</si>
  <si>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</si>
  <si>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</si>
  <si>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</si>
  <si>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</si>
  <si>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</si>
  <si>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</si>
  <si>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</si>
  <si>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</si>
  <si>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</si>
  <si>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</si>
  <si>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</si>
  <si>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</si>
  <si>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</si>
  <si>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</si>
  <si>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</si>
  <si>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</si>
  <si>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</si>
  <si>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</si>
  <si>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</si>
  <si>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</si>
  <si>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</si>
  <si>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</si>
  <si>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</si>
  <si>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</si>
  <si>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</si>
  <si>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</si>
  <si>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</si>
  <si>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</si>
  <si>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</si>
  <si>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</si>
  <si>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</si>
  <si>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</si>
  <si>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</si>
  <si>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</si>
  <si>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</si>
  <si>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</si>
  <si>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</si>
  <si>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</si>
  <si>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</si>
  <si>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</si>
  <si>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</si>
  <si>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</si>
  <si>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</si>
  <si>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</si>
  <si>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</si>
  <si>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</si>
  <si>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</si>
  <si>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</si>
  <si>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</si>
  <si>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</si>
  <si>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</si>
  <si>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</si>
  <si>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</si>
  <si>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</si>
  <si>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</si>
  <si>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</si>
  <si>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</si>
  <si>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</si>
  <si>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</si>
  <si>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</si>
  <si>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</si>
  <si>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</si>
  <si>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</si>
  <si>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</si>
  <si>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</si>
  <si>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</si>
  <si>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</si>
  <si>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</si>
  <si>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</si>
  <si>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</si>
  <si>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</si>
  <si>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</si>
  <si>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</si>
  <si>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</si>
  <si>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</si>
  <si>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</si>
  <si>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</si>
  <si>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</si>
  <si>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</si>
  <si>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</si>
  <si>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</si>
  <si>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</si>
  <si>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</si>
  <si>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</si>
  <si>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</si>
  <si>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</si>
  <si>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</si>
  <si>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</si>
  <si>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</si>
  <si>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</si>
  <si>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</si>
  <si>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</si>
  <si>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</si>
  <si>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</si>
  <si>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</si>
  <si>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</si>
  <si>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</si>
  <si>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</si>
  <si>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</si>
  <si>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</si>
  <si>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</si>
  <si>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</si>
  <si>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</si>
  <si>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</si>
  <si>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</si>
  <si>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</si>
  <si>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</si>
  <si>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</si>
  <si>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</si>
  <si>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</si>
  <si>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</si>
  <si>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</si>
  <si>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</si>
  <si>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</si>
  <si>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</si>
  <si>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</si>
  <si>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</si>
  <si>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</si>
  <si>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</si>
  <si>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</si>
  <si>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</si>
  <si>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</si>
  <si>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</si>
  <si>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</si>
  <si>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</si>
  <si>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</si>
  <si>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</si>
  <si>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</si>
  <si>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</si>
  <si>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</si>
  <si>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</si>
  <si>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</si>
  <si>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</si>
  <si>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</si>
  <si>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</si>
  <si>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</si>
  <si>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</si>
  <si>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</si>
  <si>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</si>
  <si>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</si>
  <si>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</si>
  <si>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</si>
  <si>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</si>
  <si>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</si>
  <si>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</si>
  <si>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</si>
  <si>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</si>
  <si>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</si>
  <si>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</si>
  <si>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</si>
  <si>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</si>
  <si>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</si>
  <si>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</si>
  <si>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</si>
  <si>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</si>
  <si>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</si>
  <si>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</si>
  <si>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</si>
  <si>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</si>
  <si>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</si>
  <si>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</si>
  <si>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</si>
  <si>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</si>
  <si>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</si>
  <si>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</si>
  <si>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</si>
  <si>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</si>
  <si>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</si>
  <si>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</si>
  <si>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</si>
  <si>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</si>
  <si>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</si>
  <si>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</si>
  <si>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</si>
  <si>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</si>
  <si>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</si>
  <si>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</si>
  <si>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</si>
  <si>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</si>
  <si>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</si>
  <si>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</si>
  <si>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</si>
  <si>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</si>
  <si>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</si>
  <si>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</si>
  <si>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</si>
  <si>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</si>
  <si>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</si>
  <si>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</si>
  <si>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</si>
  <si>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</si>
  <si>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</si>
  <si>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</si>
  <si>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</si>
  <si>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</si>
  <si>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</si>
  <si>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</si>
  <si>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</si>
  <si>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</si>
  <si>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</si>
  <si>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</si>
  <si>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</si>
  <si>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</si>
  <si>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</si>
  <si>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</si>
  <si>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</si>
  <si>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</si>
  <si>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</si>
  <si>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</si>
  <si>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</si>
  <si>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</si>
  <si>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</si>
  <si>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</si>
  <si>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</si>
  <si>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</si>
  <si>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</si>
  <si>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</si>
  <si>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</si>
  <si>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</si>
  <si>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</si>
  <si>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</si>
  <si>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</si>
  <si>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</si>
  <si>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</si>
  <si>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</si>
  <si>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</si>
  <si>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</si>
  <si>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</si>
  <si>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</si>
  <si>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</si>
  <si>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</si>
  <si>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</si>
  <si>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</si>
  <si>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</si>
  <si>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</si>
  <si>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</si>
  <si>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</si>
  <si>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</si>
  <si>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</si>
  <si>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</si>
  <si>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</si>
  <si>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</si>
  <si>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</si>
  <si>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</si>
  <si>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</si>
  <si>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</si>
  <si>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</si>
  <si>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</si>
  <si>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</si>
  <si>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</si>
  <si>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</si>
  <si>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</si>
  <si>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</si>
  <si>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</si>
  <si>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</si>
  <si>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</si>
  <si>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</si>
  <si>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</si>
  <si>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</si>
  <si>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</si>
  <si>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</si>
  <si>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</si>
  <si>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</si>
  <si>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</si>
  <si>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</si>
  <si>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</si>
  <si>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</si>
  <si>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</si>
  <si>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</si>
  <si>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</si>
  <si>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</si>
  <si>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</si>
  <si>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</si>
  <si>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</si>
  <si>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</si>
  <si>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</si>
  <si>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</si>
  <si>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</si>
  <si>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</si>
  <si>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</si>
  <si>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</si>
  <si>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</si>
  <si>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</si>
  <si>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</si>
  <si>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</si>
  <si>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</si>
  <si>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</si>
  <si>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</si>
  <si>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</si>
  <si>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</si>
  <si>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</si>
  <si>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</si>
  <si>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</si>
  <si>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</si>
  <si>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</si>
  <si>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</si>
  <si>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</si>
  <si>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</si>
  <si>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</si>
  <si>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</si>
  <si>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</si>
  <si>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</si>
  <si>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</si>
  <si>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</si>
  <si>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</si>
  <si>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</si>
  <si>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</si>
  <si>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</si>
  <si>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</si>
  <si>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</si>
  <si>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</si>
  <si>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</si>
  <si>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</si>
  <si>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</si>
  <si>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</si>
  <si>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</si>
  <si>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</si>
  <si>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</si>
  <si>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</si>
  <si>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</si>
  <si>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</si>
  <si>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</si>
  <si>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</si>
  <si>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</si>
  <si>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</si>
  <si>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</si>
  <si>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</si>
  <si>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</si>
  <si>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</si>
  <si>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</si>
  <si>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</si>
  <si>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</si>
  <si>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</si>
  <si>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</si>
  <si>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</si>
  <si>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</si>
  <si>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</si>
  <si>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</si>
  <si>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</si>
  <si>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</si>
  <si>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</si>
  <si>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</si>
  <si>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</si>
  <si>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</si>
  <si>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</si>
  <si>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</si>
  <si>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</si>
  <si>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</si>
  <si>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</si>
  <si>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</si>
  <si>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</si>
  <si>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</si>
  <si>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</si>
  <si>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</si>
  <si>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</si>
  <si>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</si>
  <si>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</si>
  <si>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</si>
  <si>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</si>
  <si>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</si>
  <si>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</si>
  <si>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</si>
  <si>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</si>
  <si>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</si>
  <si>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</si>
  <si>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</si>
  <si>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</si>
  <si>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</si>
  <si>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</si>
  <si>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</si>
  <si>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</si>
  <si>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</si>
  <si>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</si>
  <si>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</si>
  <si>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</si>
  <si>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</si>
  <si>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</si>
  <si>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</si>
  <si>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</si>
  <si>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</si>
  <si>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</si>
  <si>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</si>
  <si>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</si>
  <si>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</si>
  <si>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</si>
  <si>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</si>
  <si>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</si>
  <si>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</si>
  <si>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</si>
  <si>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</si>
  <si>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</si>
  <si>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</si>
  <si>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</si>
  <si>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</si>
  <si>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</si>
  <si>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</si>
  <si>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</si>
  <si>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</si>
  <si>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</si>
  <si>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</si>
  <si>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</si>
  <si>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</si>
  <si>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</si>
  <si>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</si>
  <si>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</si>
  <si>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</si>
  <si>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</si>
  <si>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</si>
  <si>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</si>
  <si>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</si>
  <si>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</si>
  <si>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</si>
  <si>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</si>
  <si>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</si>
  <si>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</si>
  <si>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</si>
  <si>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</si>
  <si>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</si>
  <si>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</si>
  <si>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</si>
  <si>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</si>
  <si>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</si>
  <si>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</si>
  <si>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</si>
  <si>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</si>
  <si>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</si>
  <si>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</si>
  <si>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</si>
  <si>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</si>
  <si>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</si>
  <si>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</si>
  <si>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</si>
  <si>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</si>
  <si>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</si>
  <si>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</si>
  <si>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</si>
  <si>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</si>
  <si>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</si>
  <si>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</si>
  <si>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</si>
  <si>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</si>
  <si>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</si>
  <si>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</si>
  <si>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</si>
  <si>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</si>
  <si>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</si>
  <si>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</si>
  <si>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</si>
  <si>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</si>
  <si>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</si>
  <si>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</si>
  <si>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</si>
  <si>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</si>
  <si>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</si>
  <si>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</si>
  <si>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</si>
  <si>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</si>
  <si>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</si>
  <si>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</si>
  <si>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</si>
  <si>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</si>
  <si>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</si>
  <si>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</si>
  <si>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</si>
  <si>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</si>
  <si>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</si>
  <si>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</si>
  <si>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</si>
  <si>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</si>
  <si>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</si>
  <si>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</si>
  <si>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</si>
  <si>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</si>
  <si>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</si>
  <si>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</si>
  <si>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</si>
  <si>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</si>
  <si>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</si>
  <si>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</si>
  <si>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</si>
  <si>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</si>
  <si>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</si>
  <si>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</si>
  <si>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</si>
  <si>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</si>
  <si>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</si>
  <si>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</si>
  <si>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</si>
  <si>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</si>
  <si>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</si>
  <si>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</si>
  <si>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</si>
  <si>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</si>
  <si>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</si>
  <si>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</si>
  <si>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</si>
  <si>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</si>
  <si>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</si>
  <si>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</si>
  <si>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</si>
  <si>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</si>
  <si>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</si>
  <si>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</si>
  <si>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</si>
  <si>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</si>
  <si>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</si>
  <si>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</si>
  <si>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</si>
  <si>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</si>
  <si>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</si>
  <si>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</si>
  <si>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</si>
  <si>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</si>
  <si>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</si>
  <si>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</si>
  <si>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</si>
  <si>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</si>
  <si>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</si>
  <si>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</si>
  <si>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</si>
  <si>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</si>
  <si>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</si>
  <si>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</si>
  <si>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</si>
  <si>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</si>
  <si>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</si>
  <si>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</si>
  <si>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</si>
  <si>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</si>
  <si>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</si>
  <si>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</si>
  <si>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</si>
  <si>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</si>
  <si>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</si>
  <si>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</si>
  <si>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</si>
  <si>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</si>
  <si>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</si>
  <si>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</si>
  <si>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</si>
  <si>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</si>
  <si>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</si>
  <si>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</si>
  <si>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</si>
  <si>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</si>
  <si>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</si>
  <si>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</si>
  <si>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</si>
  <si>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</si>
  <si>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</si>
  <si>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</si>
  <si>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</si>
  <si>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</si>
  <si>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</si>
  <si>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</si>
  <si>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</si>
  <si>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</si>
  <si>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</si>
  <si>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</si>
  <si>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</si>
  <si>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</si>
  <si>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</si>
  <si>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</si>
  <si>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</si>
  <si>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</si>
  <si>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</si>
  <si>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</si>
  <si>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</si>
  <si>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</si>
  <si>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</si>
  <si>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</si>
  <si>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</si>
  <si>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</si>
  <si>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</si>
  <si>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</si>
  <si>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</si>
  <si>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</si>
  <si>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</si>
  <si>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</si>
  <si>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</si>
  <si>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</si>
  <si>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</si>
  <si>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</si>
  <si>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</si>
  <si>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</si>
  <si>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</si>
  <si>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</si>
  <si>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</si>
  <si>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</si>
  <si>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</si>
  <si>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</si>
  <si>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</si>
  <si>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</si>
  <si>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</si>
  <si>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</si>
  <si>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</si>
  <si>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</si>
  <si>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</si>
  <si>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</si>
  <si>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</si>
  <si>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</si>
  <si>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</si>
  <si>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</si>
  <si>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</si>
  <si>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</si>
  <si>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</si>
  <si>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</si>
  <si>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</si>
  <si>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</si>
  <si>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</si>
  <si>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</si>
  <si>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</si>
  <si>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</si>
  <si>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</si>
  <si>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</si>
  <si>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</si>
  <si>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</si>
  <si>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</si>
  <si>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</si>
  <si>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</si>
  <si>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</si>
  <si>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</si>
  <si>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</si>
  <si>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</si>
  <si>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</si>
  <si>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</si>
  <si>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</si>
  <si>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</si>
  <si>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</si>
  <si>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</si>
  <si>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</si>
  <si>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</si>
  <si>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</si>
  <si>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</si>
  <si>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</si>
  <si>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</si>
  <si>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</si>
  <si>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</si>
  <si>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</si>
  <si>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</si>
  <si>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</si>
  <si>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</si>
  <si>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</si>
  <si>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</si>
  <si>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</si>
  <si>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</si>
  <si>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</si>
  <si>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</si>
  <si>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</si>
  <si>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</si>
  <si>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</si>
  <si>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</si>
  <si>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</si>
  <si>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</si>
  <si>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</si>
  <si>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</si>
  <si>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</si>
  <si>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</si>
  <si>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</si>
  <si>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</si>
  <si>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</si>
  <si>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</si>
  <si>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</si>
  <si>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</si>
  <si>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</si>
  <si>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</si>
  <si>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</si>
  <si>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</si>
  <si>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</si>
  <si>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</si>
  <si>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</si>
  <si>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</si>
  <si>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</si>
  <si>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</si>
  <si>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</si>
  <si>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</si>
  <si>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</si>
  <si>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</si>
  <si>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</si>
  <si>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</si>
  <si>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</si>
  <si>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</si>
  <si>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</si>
  <si>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</si>
  <si>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</si>
  <si>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</si>
  <si>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</si>
  <si>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</si>
  <si>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</si>
  <si>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</si>
  <si>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</si>
  <si>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</si>
  <si>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</si>
  <si>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</si>
  <si>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</si>
  <si>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</si>
  <si>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</si>
  <si>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</si>
  <si>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</si>
  <si>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</si>
  <si>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</si>
  <si>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</si>
  <si>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</si>
  <si>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</si>
  <si>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</si>
  <si>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</si>
  <si>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</si>
  <si>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</si>
  <si>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</si>
  <si>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</si>
  <si>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</si>
  <si>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</si>
  <si>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</si>
  <si>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</si>
  <si>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</si>
  <si>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</si>
  <si>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</si>
  <si>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</si>
  <si>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</si>
  <si>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</si>
  <si>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</si>
  <si>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</si>
  <si>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</si>
  <si>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</si>
  <si>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</si>
  <si>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</si>
  <si>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</si>
  <si>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</si>
  <si>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</si>
  <si>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</si>
  <si>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</si>
  <si>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</si>
  <si>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</si>
  <si>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</si>
  <si>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</si>
  <si>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</si>
  <si>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</si>
  <si>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</si>
  <si>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</si>
  <si>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</si>
  <si>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</si>
  <si>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</si>
  <si>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</si>
  <si>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</si>
  <si>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</si>
  <si>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</si>
  <si>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</si>
  <si>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</si>
  <si>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</si>
  <si>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</si>
  <si>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</si>
  <si>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</si>
  <si>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</si>
  <si>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</si>
  <si>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</si>
  <si>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</si>
  <si>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</si>
  <si>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</si>
  <si>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</si>
  <si>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</si>
  <si>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</si>
  <si>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</si>
  <si>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</si>
  <si>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</si>
  <si>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</si>
  <si>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</si>
  <si>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</si>
  <si>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</si>
  <si>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</si>
  <si>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</si>
  <si>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</si>
  <si>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</si>
  <si>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</si>
  <si>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</si>
  <si>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</si>
  <si>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</si>
  <si>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</si>
  <si>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</si>
  <si>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</si>
  <si>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</si>
  <si>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</si>
  <si>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</si>
  <si>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</si>
  <si>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</si>
  <si>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</si>
  <si>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</si>
  <si>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</si>
  <si>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</si>
  <si>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</si>
  <si>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</si>
  <si>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</si>
  <si>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</si>
  <si>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</si>
  <si>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</si>
  <si>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</si>
  <si>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</si>
  <si>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</si>
  <si>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</si>
  <si>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</si>
  <si>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</si>
  <si>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</si>
  <si>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</si>
  <si>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</si>
  <si>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</si>
  <si>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</si>
  <si>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</si>
  <si>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</si>
  <si>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</si>
  <si>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</si>
  <si>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</si>
  <si>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</si>
  <si>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</si>
  <si>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</si>
  <si>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</si>
  <si>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</si>
  <si>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</si>
  <si>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</si>
  <si>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</si>
  <si>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</si>
  <si>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</si>
  <si>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</si>
  <si>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</si>
  <si>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</si>
  <si>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</si>
  <si>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</si>
  <si>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</si>
  <si>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</si>
  <si>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</si>
  <si>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</si>
  <si>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</si>
  <si>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</si>
  <si>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</si>
  <si>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</si>
  <si>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</si>
  <si>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</si>
  <si>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</si>
  <si>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</si>
  <si>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</si>
  <si>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</si>
  <si>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</si>
  <si>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</si>
  <si>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</si>
  <si>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</si>
  <si>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</si>
  <si>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</si>
  <si>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</si>
  <si>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</si>
  <si>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</si>
  <si>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</si>
  <si>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</si>
  <si>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</si>
  <si>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</si>
  <si>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</si>
  <si>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</si>
  <si>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</si>
  <si>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</si>
  <si>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</si>
  <si>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</si>
  <si>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</si>
  <si>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</si>
  <si>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</si>
  <si>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</si>
  <si>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</si>
  <si>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</si>
  <si>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</si>
  <si>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</si>
  <si>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</si>
  <si>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</si>
  <si>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</si>
  <si>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</si>
  <si>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</si>
  <si>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</si>
  <si>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</si>
  <si>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</si>
  <si>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</si>
  <si>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</si>
  <si>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</si>
  <si>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</si>
  <si>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</si>
  <si>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</si>
  <si>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</si>
  <si>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</si>
  <si>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</si>
  <si>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</si>
  <si>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</si>
  <si>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</si>
  <si>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</si>
  <si>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</si>
  <si>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</si>
  <si>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</si>
  <si>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</si>
  <si>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</si>
  <si>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</si>
  <si>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</si>
  <si>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</si>
  <si>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</si>
  <si>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</si>
  <si>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</si>
  <si>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</si>
  <si>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</si>
  <si>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</si>
  <si>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</si>
  <si>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</si>
  <si>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</si>
  <si>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</si>
  <si>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</si>
  <si>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</si>
  <si>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</si>
  <si>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</si>
  <si>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</si>
  <si>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</si>
  <si>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</si>
  <si>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</si>
  <si>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</si>
  <si>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</si>
  <si>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</si>
  <si>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</si>
  <si>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</si>
  <si>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</si>
  <si>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</si>
  <si>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</si>
  <si>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</si>
  <si>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</si>
  <si>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</si>
  <si>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</si>
  <si>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</si>
  <si>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</si>
  <si>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</si>
  <si>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</si>
  <si>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</si>
  <si>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</si>
  <si>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</si>
  <si>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</si>
  <si>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</si>
  <si>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</si>
  <si>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</si>
  <si>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</si>
  <si>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</si>
  <si>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</si>
  <si>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</si>
  <si>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</si>
  <si>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</si>
  <si>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</si>
  <si>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</si>
  <si>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</si>
  <si>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</si>
  <si>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</si>
  <si>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</si>
  <si>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</si>
  <si>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</si>
  <si>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</si>
  <si>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</si>
  <si>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</si>
  <si>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</si>
  <si>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</si>
  <si>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</si>
  <si>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</si>
  <si>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</si>
  <si>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</si>
  <si>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</si>
  <si>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</si>
  <si>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</si>
  <si>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</si>
  <si>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</si>
  <si>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</si>
  <si>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</si>
  <si>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</si>
  <si>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</si>
  <si>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</si>
  <si>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</si>
  <si>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</si>
  <si>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</si>
  <si>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</si>
  <si>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</si>
  <si>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</si>
  <si>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</si>
  <si>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</si>
  <si>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</si>
  <si>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</si>
  <si>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</si>
  <si>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</si>
  <si>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</si>
  <si>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</si>
  <si>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</si>
  <si>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</si>
  <si>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</si>
  <si>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</si>
  <si>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</si>
  <si>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</si>
  <si>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</si>
  <si>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</si>
  <si>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</si>
  <si>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</si>
  <si>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</si>
  <si>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</si>
  <si>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</si>
  <si>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</si>
  <si>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</si>
  <si>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</si>
  <si>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</si>
  <si>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</si>
  <si>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</si>
  <si>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</si>
  <si>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</si>
  <si>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</si>
  <si>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</si>
  <si>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</si>
  <si>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</si>
  <si>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</si>
  <si>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</si>
  <si>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</si>
  <si>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</si>
  <si>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</si>
  <si>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</si>
  <si>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</si>
  <si>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</si>
  <si>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</si>
  <si>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</si>
  <si>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</si>
  <si>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</si>
  <si>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</si>
  <si>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</si>
  <si>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</si>
  <si>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</si>
  <si>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</si>
  <si>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</si>
  <si>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</si>
  <si>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</si>
  <si>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</si>
  <si>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</si>
  <si>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</si>
  <si>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</si>
  <si>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</si>
  <si>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</si>
  <si>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</si>
  <si>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</si>
  <si>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</si>
  <si>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</si>
  <si>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</si>
  <si>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</si>
  <si>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</si>
  <si>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</si>
  <si>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</si>
  <si>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</si>
  <si>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</si>
  <si>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</si>
  <si>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</si>
  <si>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</si>
  <si>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</si>
  <si>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</si>
  <si>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</si>
  <si>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</si>
  <si>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</si>
  <si>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</si>
  <si>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</si>
  <si>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</si>
  <si>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</si>
  <si>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</si>
  <si>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</si>
  <si>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</si>
  <si>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</si>
  <si>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</si>
  <si>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</si>
  <si>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</si>
  <si>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</si>
  <si>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</si>
  <si>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</si>
  <si>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</si>
  <si>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</si>
  <si>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</si>
  <si>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</si>
  <si>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</si>
  <si>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</si>
  <si>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</si>
  <si>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</si>
  <si>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</si>
  <si>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</si>
  <si>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</si>
  <si>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</si>
  <si>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</si>
  <si>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</si>
  <si>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</si>
  <si>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</si>
  <si>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</si>
  <si>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</si>
  <si>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</si>
  <si>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</si>
  <si>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</si>
  <si>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</si>
  <si>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</si>
  <si>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</si>
  <si>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</si>
  <si>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</si>
  <si>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</si>
  <si>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</si>
  <si>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</si>
  <si>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</si>
  <si>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</si>
  <si>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</si>
  <si>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</si>
  <si>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</si>
  <si>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</si>
  <si>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</si>
  <si>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</si>
  <si>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</si>
  <si>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</si>
  <si>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</si>
  <si>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</si>
  <si>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</si>
  <si>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</si>
  <si>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</si>
  <si>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</si>
  <si>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</si>
  <si>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</si>
  <si>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</si>
  <si>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</si>
  <si>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</si>
  <si>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</si>
  <si>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</si>
  <si>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</si>
  <si>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</si>
  <si>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</si>
  <si>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</si>
  <si>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</si>
  <si>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</si>
  <si>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</si>
  <si>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</si>
  <si>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</si>
  <si>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</si>
  <si>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</si>
  <si>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</si>
  <si>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</si>
  <si>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</si>
  <si>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</si>
  <si>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</si>
  <si>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</si>
  <si>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</si>
  <si>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</si>
  <si>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</si>
  <si>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</si>
  <si>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</si>
  <si>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</si>
  <si>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</si>
  <si>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</si>
  <si>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</si>
  <si>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</si>
  <si>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</si>
  <si>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</si>
  <si>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</si>
  <si>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</si>
  <si>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</si>
  <si>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</si>
  <si>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</si>
  <si>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</si>
  <si>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</si>
  <si>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</si>
  <si>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</si>
  <si>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</si>
  <si>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</si>
  <si>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</si>
  <si>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</si>
  <si>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</si>
  <si>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</si>
  <si>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</si>
  <si>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</si>
  <si>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</si>
  <si>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</si>
  <si>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</si>
  <si>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</si>
  <si>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</si>
  <si>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</si>
  <si>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</si>
  <si>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</si>
  <si>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</si>
  <si>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</si>
  <si>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</si>
  <si>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</si>
  <si>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</si>
  <si>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</si>
  <si>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</si>
  <si>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</si>
  <si>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</si>
  <si>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</si>
  <si>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</si>
  <si>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</si>
  <si>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</si>
  <si>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</si>
  <si>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</si>
  <si>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</si>
  <si>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</si>
  <si>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</si>
  <si>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</si>
  <si>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</si>
  <si>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</si>
  <si>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</si>
  <si>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</si>
  <si>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</si>
  <si>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</si>
  <si>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</si>
  <si>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</si>
  <si>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</si>
  <si>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</si>
  <si>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</si>
  <si>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</si>
  <si>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</si>
  <si>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</si>
  <si>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</si>
  <si>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</si>
  <si>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</si>
  <si>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</si>
  <si>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</si>
  <si>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</si>
  <si>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</si>
  <si>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</si>
  <si>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</si>
  <si>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</si>
  <si>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</si>
  <si>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</si>
  <si>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</si>
  <si>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</si>
  <si>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</si>
  <si>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</si>
  <si>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</si>
  <si>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</si>
  <si>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</si>
  <si>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</si>
  <si>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</si>
  <si>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</si>
  <si>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</si>
  <si>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</si>
  <si>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</si>
  <si>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</si>
  <si>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</si>
  <si>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</si>
  <si>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</si>
  <si>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</si>
  <si>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</si>
  <si>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</si>
  <si>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</si>
  <si>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</si>
  <si>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</si>
  <si>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</si>
  <si>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</si>
  <si>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</si>
  <si>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</si>
  <si>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</si>
  <si>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</si>
  <si>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</si>
  <si>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</si>
  <si>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</si>
  <si>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</si>
  <si>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</si>
  <si>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</si>
  <si>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</si>
  <si>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</si>
  <si>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</si>
  <si>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</si>
  <si>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</si>
  <si>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</si>
  <si>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</si>
  <si>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</si>
  <si>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</si>
  <si>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</si>
  <si>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</si>
  <si>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</si>
  <si>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</si>
  <si>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</si>
  <si>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</si>
  <si>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</si>
  <si>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</si>
  <si>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</si>
  <si>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</si>
  <si>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</si>
  <si>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</si>
  <si>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</si>
  <si>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</si>
  <si>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</si>
  <si>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</si>
  <si>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</si>
  <si>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</si>
  <si>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</si>
  <si>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</si>
  <si>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</si>
  <si>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</si>
  <si>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</si>
  <si>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</si>
  <si>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</si>
  <si>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</si>
  <si>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</si>
  <si>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</si>
  <si>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</si>
  <si>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</si>
  <si>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</si>
  <si>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</si>
  <si>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</si>
  <si>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</si>
  <si>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</si>
  <si>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</si>
  <si>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</si>
  <si>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</si>
  <si>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</si>
  <si>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</si>
  <si>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</si>
  <si>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</si>
  <si>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</si>
  <si>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</si>
  <si>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</si>
  <si>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</si>
  <si>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</si>
  <si>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</si>
  <si>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</si>
  <si>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</si>
  <si>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</si>
  <si>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</si>
  <si>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</si>
  <si>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</si>
  <si>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</si>
  <si>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</si>
  <si>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</si>
  <si>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</si>
  <si>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</si>
  <si>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</si>
  <si>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</si>
  <si>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</si>
  <si>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</si>
  <si>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</si>
  <si>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</si>
  <si>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</si>
  <si>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</si>
  <si>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</si>
  <si>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</si>
  <si>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</si>
  <si>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</si>
  <si>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</si>
  <si>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</si>
  <si>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</si>
  <si>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</si>
  <si>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</si>
  <si>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</si>
  <si>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</si>
  <si>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</si>
  <si>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</si>
  <si>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</si>
  <si>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</si>
  <si>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</si>
  <si>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</si>
  <si>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</si>
  <si>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</si>
  <si>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</si>
  <si>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</si>
  <si>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</si>
  <si>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</si>
  <si>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</si>
  <si>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</si>
  <si>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</si>
  <si>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</si>
  <si>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</si>
  <si>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</si>
  <si>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</si>
  <si>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</si>
  <si>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</si>
  <si>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</si>
  <si>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</si>
  <si>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</si>
  <si>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</si>
  <si>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</si>
  <si>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</si>
  <si>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</si>
  <si>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</si>
  <si>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</si>
  <si>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</si>
  <si>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</si>
  <si>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</si>
  <si>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</si>
  <si>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</si>
  <si>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</si>
  <si>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</si>
  <si>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</si>
  <si>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</si>
  <si>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</si>
  <si>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</si>
  <si>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</si>
  <si>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</si>
  <si>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</si>
  <si>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</si>
  <si>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</si>
  <si>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</si>
  <si>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</si>
  <si>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</si>
  <si>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</si>
  <si>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</si>
  <si>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</si>
  <si>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</si>
  <si>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</si>
  <si>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</si>
  <si>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</si>
  <si>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</si>
  <si>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</si>
  <si>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</si>
  <si>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</si>
  <si>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</si>
  <si>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</si>
  <si>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</si>
  <si>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</si>
  <si>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</si>
  <si>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</si>
  <si>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</si>
  <si>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</si>
  <si>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</si>
  <si>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</si>
  <si>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</si>
  <si>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</si>
  <si>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</si>
  <si>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</si>
  <si>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</si>
  <si>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</si>
  <si>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</si>
  <si>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</si>
  <si>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</si>
  <si>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</si>
  <si>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</si>
  <si>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</si>
  <si>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</si>
  <si>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</si>
  <si>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</si>
  <si>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</si>
  <si>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</si>
  <si>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</si>
  <si>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</si>
  <si>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</si>
  <si>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</si>
  <si>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</si>
  <si>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</si>
  <si>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</si>
  <si>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</si>
  <si>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</si>
  <si>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</si>
  <si>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</si>
  <si>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</si>
  <si>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</si>
  <si>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</si>
  <si>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</si>
  <si>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</si>
  <si>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</si>
  <si>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</si>
  <si>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</si>
  <si>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</si>
  <si>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</si>
  <si>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</si>
  <si>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</si>
  <si>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</si>
  <si>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</si>
  <si>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</si>
  <si>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</si>
  <si>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</si>
  <si>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</si>
  <si>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</si>
  <si>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</si>
  <si>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</si>
  <si>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</si>
  <si>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</si>
  <si>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</si>
  <si>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</si>
  <si>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</si>
  <si>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</si>
  <si>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</si>
  <si>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</si>
  <si>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</si>
  <si>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</si>
  <si>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</si>
  <si>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</si>
  <si>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</si>
  <si>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</si>
  <si>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</si>
  <si>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</si>
  <si>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</si>
  <si>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</si>
  <si>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</si>
  <si>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</si>
  <si>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</si>
  <si>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</si>
  <si>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</si>
  <si>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</si>
  <si>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</si>
  <si>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</si>
  <si>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</si>
  <si>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</si>
  <si>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</si>
  <si>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</si>
  <si>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</si>
  <si>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</si>
  <si>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</si>
  <si>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</si>
  <si>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</si>
  <si>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</si>
  <si>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</si>
  <si>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</si>
  <si>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</si>
  <si>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</si>
  <si>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</si>
  <si>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</si>
  <si>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</si>
  <si>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</si>
  <si>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</si>
  <si>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</si>
  <si>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</si>
  <si>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</si>
  <si>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</si>
  <si>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</si>
  <si>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</si>
  <si>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</si>
  <si>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</si>
  <si>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</si>
  <si>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</si>
  <si>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</si>
  <si>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</si>
  <si>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</si>
  <si>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</si>
  <si>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</si>
  <si>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</si>
  <si>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</si>
  <si>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</si>
  <si>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</si>
  <si>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</si>
  <si>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</si>
  <si>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</si>
  <si>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</si>
  <si>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</si>
  <si>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</si>
  <si>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</si>
  <si>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</si>
  <si>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</si>
  <si>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</si>
  <si>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</si>
  <si>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</si>
  <si>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</si>
  <si>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</si>
  <si>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</si>
  <si>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</si>
  <si>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</si>
  <si>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</si>
  <si>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</si>
  <si>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</si>
  <si>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</si>
  <si>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</si>
  <si>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</si>
  <si>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</si>
  <si>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</si>
  <si>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</si>
  <si>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</si>
  <si>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</si>
  <si>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</si>
  <si>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</si>
  <si>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</si>
  <si>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</si>
  <si>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</si>
  <si>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</si>
  <si>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</si>
  <si>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</si>
  <si>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</si>
  <si>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</si>
  <si>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</si>
  <si>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</si>
  <si>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</si>
  <si>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</si>
  <si>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</si>
  <si>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</si>
  <si>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</si>
  <si>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</si>
  <si>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</si>
  <si>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</si>
  <si>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</si>
  <si>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</si>
  <si>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</si>
  <si>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</si>
  <si>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</si>
  <si>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</si>
  <si>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</si>
  <si>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</si>
  <si>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</si>
  <si>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</si>
  <si>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</si>
  <si>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</si>
  <si>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</si>
  <si>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</si>
  <si>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</si>
  <si>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</si>
  <si>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</si>
  <si>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</si>
  <si>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</si>
  <si>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</si>
  <si>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</si>
  <si>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</si>
  <si>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</si>
  <si>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</si>
  <si>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</si>
  <si>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</si>
  <si>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</si>
  <si>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</si>
  <si>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</si>
  <si>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</si>
  <si>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</si>
  <si>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</si>
  <si>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</si>
  <si>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</si>
  <si>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</si>
  <si>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</si>
  <si>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</si>
  <si>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</si>
  <si>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</si>
  <si>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</si>
  <si>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</si>
  <si>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</si>
  <si>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</si>
  <si>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</si>
  <si>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</si>
  <si>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</si>
  <si>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</si>
  <si>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</si>
  <si>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</si>
  <si>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</si>
  <si>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</si>
  <si>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</si>
  <si>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</si>
  <si>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</si>
  <si>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</si>
  <si>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</si>
  <si>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</si>
  <si>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</si>
  <si>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</si>
  <si>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</si>
  <si>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</si>
  <si>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</si>
  <si>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</si>
  <si>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</si>
  <si>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</si>
  <si>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</si>
  <si>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</si>
  <si>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</si>
  <si>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</si>
  <si>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</si>
  <si>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</si>
  <si>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</si>
  <si>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</si>
  <si>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</si>
  <si>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</si>
  <si>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</si>
  <si>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</si>
  <si>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</si>
  <si>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</si>
  <si>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</si>
  <si>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</si>
  <si>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</si>
  <si>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</si>
  <si>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</si>
  <si>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</si>
  <si>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</si>
  <si>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</si>
  <si>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</si>
  <si>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</si>
  <si>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</si>
  <si>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</si>
  <si>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</si>
  <si>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</si>
  <si>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</si>
  <si>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</si>
  <si>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</si>
  <si>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</si>
  <si>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</si>
  <si>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</si>
  <si>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</si>
  <si>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</si>
  <si>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</si>
  <si>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</si>
  <si>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</si>
  <si>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</si>
  <si>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</si>
  <si>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</si>
  <si>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</si>
  <si>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</si>
  <si>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</si>
  <si>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</si>
  <si>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</si>
  <si>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</si>
  <si>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</si>
  <si>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</si>
  <si>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</si>
  <si>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</si>
  <si>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</si>
  <si>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</si>
  <si>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</si>
  <si>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</si>
  <si>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</si>
  <si>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</si>
  <si>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</si>
  <si>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</si>
  <si>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</si>
  <si>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</si>
  <si>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</si>
  <si>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</si>
  <si>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</si>
  <si>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</si>
  <si>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</si>
  <si>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</si>
  <si>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</si>
  <si>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</si>
  <si>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</si>
  <si>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</si>
  <si>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</si>
  <si>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</si>
  <si>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</si>
  <si>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</si>
  <si>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</si>
  <si>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</si>
  <si>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</si>
  <si>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</si>
  <si>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</si>
  <si>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</si>
  <si>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</si>
  <si>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</si>
  <si>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</si>
  <si>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</si>
  <si>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</si>
  <si>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</si>
  <si>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</si>
  <si>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</si>
  <si>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</si>
  <si>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</si>
  <si>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</si>
  <si>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</si>
  <si>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</si>
  <si>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</si>
  <si>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</si>
  <si>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</si>
  <si>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</si>
  <si>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</si>
  <si>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</si>
  <si>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</si>
  <si>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</si>
  <si>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</si>
  <si>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</si>
  <si>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</si>
  <si>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</si>
  <si>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</si>
  <si>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</si>
  <si>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</si>
  <si>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</si>
  <si>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</si>
  <si>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</si>
  <si>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</si>
  <si>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</si>
  <si>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</si>
  <si>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</si>
  <si>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</si>
  <si>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</si>
  <si>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</si>
  <si>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</si>
  <si>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</si>
  <si>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</si>
  <si>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</si>
  <si>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</si>
  <si>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</si>
  <si>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</si>
  <si>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</si>
  <si>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</si>
  <si>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</si>
  <si>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</si>
  <si>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</si>
  <si>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</si>
  <si>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</si>
  <si>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</si>
  <si>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</si>
  <si>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</si>
  <si>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</si>
  <si>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</si>
  <si>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</si>
  <si>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</si>
  <si>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</si>
  <si>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</si>
  <si>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</si>
  <si>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</si>
  <si>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</si>
  <si>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</si>
  <si>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</si>
  <si>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</si>
  <si>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</si>
  <si>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</si>
  <si>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</si>
  <si>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</si>
  <si>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</si>
  <si>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</si>
  <si>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</si>
  <si>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</si>
  <si>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</si>
  <si>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</si>
  <si>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</si>
  <si>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</si>
  <si>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</si>
  <si>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</si>
  <si>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</si>
  <si>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</si>
  <si>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</si>
  <si>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</si>
  <si>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</si>
  <si>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</si>
  <si>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</si>
  <si>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</si>
  <si>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</si>
  <si>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</si>
  <si>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</si>
  <si>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</si>
  <si>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</si>
  <si>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</si>
  <si>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</si>
  <si>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</si>
  <si>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</si>
  <si>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</si>
  <si>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</si>
  <si>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</si>
  <si>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</si>
  <si>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</si>
  <si>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</si>
  <si>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</si>
  <si>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</si>
  <si>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</si>
  <si>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</si>
  <si>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</si>
  <si>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</si>
  <si>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</si>
  <si>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</si>
  <si>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</si>
  <si>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</si>
  <si>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</si>
  <si>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</si>
  <si>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</si>
  <si>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</si>
  <si>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</si>
  <si>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</si>
  <si>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</si>
  <si>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</si>
  <si>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</si>
  <si>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</si>
  <si>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</si>
  <si>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</si>
  <si>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</si>
  <si>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</si>
  <si>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</si>
  <si>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</si>
  <si>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</si>
  <si>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</si>
  <si>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</si>
  <si>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</si>
  <si>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</si>
  <si>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</si>
  <si>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</si>
  <si>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</si>
  <si>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</si>
  <si>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</si>
  <si>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</si>
  <si>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</si>
  <si>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</si>
  <si>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</si>
  <si>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</si>
  <si>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</si>
  <si>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</si>
  <si>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</si>
  <si>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</si>
  <si>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</si>
  <si>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</si>
  <si>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</si>
  <si>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</si>
  <si>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</si>
  <si>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</si>
  <si>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</si>
  <si>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</si>
  <si>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</si>
  <si>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</si>
  <si>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</si>
  <si>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</si>
  <si>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</si>
  <si>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</si>
  <si>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</si>
  <si>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</si>
  <si>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</si>
  <si>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</si>
  <si>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</si>
  <si>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</si>
  <si>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</si>
  <si>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</si>
  <si>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</si>
  <si>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</si>
  <si>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</si>
  <si>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</si>
  <si>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</si>
  <si>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</si>
  <si>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</si>
  <si>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</si>
  <si>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</si>
  <si>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</si>
  <si>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</si>
  <si>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</si>
  <si>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</si>
  <si>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</si>
  <si>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</si>
  <si>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</si>
  <si>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</si>
  <si>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</si>
  <si>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</si>
  <si>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</si>
  <si>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</si>
  <si>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</si>
  <si>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</si>
  <si>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</si>
  <si>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</si>
  <si>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</si>
  <si>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</si>
  <si>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</si>
  <si>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</si>
  <si>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</si>
  <si>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</si>
  <si>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</si>
  <si>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</si>
  <si>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</si>
  <si>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</si>
  <si>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</si>
  <si>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</si>
  <si>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</si>
  <si>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</si>
  <si>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</si>
  <si>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</si>
  <si>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</si>
  <si>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</si>
  <si>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</si>
  <si>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</si>
  <si>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</si>
  <si>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</si>
  <si>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</si>
  <si>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</si>
  <si>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</si>
  <si>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</si>
  <si>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</si>
  <si>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</si>
  <si>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</si>
  <si>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</si>
  <si>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</si>
  <si>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</si>
  <si>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</si>
  <si>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</si>
  <si>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</si>
  <si>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</si>
  <si>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</si>
  <si>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</si>
  <si>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</si>
  <si>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</si>
  <si>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</si>
  <si>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</si>
  <si>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</si>
  <si>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</si>
  <si>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</si>
  <si>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</si>
  <si>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</si>
  <si>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</si>
  <si>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</si>
  <si>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</si>
  <si>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</si>
  <si>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</si>
  <si>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</si>
  <si>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</si>
  <si>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</si>
  <si>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</si>
  <si>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</si>
  <si>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</si>
  <si>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</si>
  <si>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</si>
  <si>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</si>
  <si>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</si>
  <si>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</si>
  <si>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</si>
  <si>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</si>
  <si>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</si>
  <si>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</si>
  <si>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</si>
  <si>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</si>
  <si>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</si>
  <si>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</si>
  <si>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</si>
  <si>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</si>
  <si>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</si>
  <si>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</si>
  <si>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</si>
  <si>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</si>
  <si>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</si>
  <si>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</si>
  <si>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</si>
  <si>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</si>
  <si>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</si>
  <si>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</si>
  <si>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</si>
  <si>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</si>
  <si>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</si>
  <si>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</si>
  <si>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</si>
  <si>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</si>
  <si>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</si>
  <si>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</si>
  <si>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</si>
  <si>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</si>
  <si>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</si>
  <si>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</si>
  <si>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</si>
  <si>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</si>
  <si>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</si>
  <si>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</si>
  <si>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</si>
  <si>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</si>
  <si>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</si>
  <si>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</si>
  <si>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</si>
  <si>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</si>
  <si>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</si>
  <si>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</si>
  <si>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</si>
  <si>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</si>
  <si>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</si>
  <si>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</si>
  <si>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</si>
  <si>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</si>
  <si>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</si>
  <si>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</si>
  <si>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</si>
  <si>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</si>
  <si>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</si>
  <si>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</si>
  <si>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</si>
  <si>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</si>
  <si>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</si>
  <si>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</si>
  <si>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</si>
  <si>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</si>
  <si>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</si>
  <si>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</si>
  <si>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</si>
  <si>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</si>
  <si>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</si>
  <si>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</si>
  <si>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</si>
  <si>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</si>
  <si>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</si>
  <si>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</si>
  <si>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</si>
  <si>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</si>
  <si>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</si>
  <si>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</si>
  <si>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</si>
  <si>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</si>
  <si>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</si>
  <si>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</si>
  <si>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</si>
  <si>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</si>
  <si>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</si>
  <si>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</si>
  <si>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</si>
  <si>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</si>
  <si>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</si>
  <si>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</si>
  <si>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</si>
  <si>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</si>
  <si>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</si>
  <si>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</si>
  <si>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</si>
  <si>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</si>
  <si>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</si>
  <si>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</si>
  <si>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</si>
  <si>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</si>
  <si>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</si>
  <si>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</si>
  <si>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</si>
  <si>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</si>
  <si>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</si>
  <si>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</si>
  <si>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</si>
  <si>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</si>
  <si>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</si>
  <si>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</si>
  <si>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</si>
  <si>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</si>
  <si>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</si>
  <si>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</si>
  <si>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</si>
  <si>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</si>
  <si>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</si>
  <si>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</si>
  <si>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</si>
  <si>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</si>
  <si>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</si>
  <si>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</si>
  <si>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</si>
  <si>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</si>
  <si>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</si>
  <si>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</si>
  <si>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</si>
  <si>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</si>
  <si>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</si>
  <si>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</si>
  <si>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</si>
  <si>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</si>
  <si>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</si>
  <si>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</si>
  <si>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</si>
  <si>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</si>
  <si>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</si>
  <si>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</si>
  <si>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</si>
  <si>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</si>
  <si>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</si>
  <si>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</si>
  <si>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</si>
  <si>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</si>
  <si>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</si>
  <si>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</si>
  <si>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</si>
  <si>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</si>
  <si>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</si>
  <si>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</si>
  <si>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</si>
  <si>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</si>
  <si>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</si>
  <si>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</si>
  <si>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</si>
  <si>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</si>
  <si>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</si>
  <si>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</si>
  <si>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</si>
  <si>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</si>
  <si>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</si>
  <si>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</si>
  <si>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</si>
  <si>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</si>
  <si>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</si>
  <si>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</si>
  <si>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</si>
  <si>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</si>
  <si>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</si>
  <si>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</si>
  <si>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</si>
  <si>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</si>
  <si>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</si>
  <si>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</si>
  <si>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</si>
  <si>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</si>
  <si>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</si>
  <si>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</si>
  <si>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</si>
  <si>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</si>
  <si>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</si>
  <si>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</si>
  <si>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</si>
  <si>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</si>
  <si>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</si>
  <si>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</si>
  <si>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</si>
  <si>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</si>
  <si>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</si>
  <si>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</si>
  <si>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</si>
  <si>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</si>
  <si>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</si>
  <si>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</si>
  <si>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</si>
  <si>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</si>
  <si>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</si>
  <si>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</si>
  <si>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</si>
  <si>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</si>
  <si>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</si>
  <si>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</si>
  <si>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</si>
  <si>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</si>
  <si>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</si>
  <si>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</si>
  <si>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</si>
  <si>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</si>
  <si>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</si>
  <si>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</si>
  <si>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</si>
  <si>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</si>
  <si>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</si>
  <si>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</si>
  <si>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</si>
  <si>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</si>
  <si>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</si>
  <si>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</si>
  <si>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</si>
  <si>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</si>
  <si>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</si>
  <si>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</si>
  <si>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</si>
  <si>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</si>
  <si>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</si>
  <si>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</si>
  <si>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</si>
  <si>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</si>
  <si>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</si>
  <si>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</si>
  <si>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</si>
  <si>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</si>
  <si>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</si>
  <si>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</si>
  <si>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</si>
  <si>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</si>
  <si>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</si>
  <si>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</si>
  <si>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</si>
  <si>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</si>
  <si>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</si>
  <si>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</si>
  <si>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</si>
  <si>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</si>
  <si>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</si>
  <si>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</si>
  <si>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</si>
  <si>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</si>
  <si>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</si>
  <si>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</si>
  <si>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</si>
  <si>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</si>
  <si>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</si>
  <si>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</si>
  <si>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</si>
  <si>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</si>
  <si>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</si>
  <si>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</si>
  <si>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</si>
  <si>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</si>
  <si>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</si>
  <si>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</si>
  <si>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</si>
  <si>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</si>
  <si>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</si>
  <si>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</si>
  <si>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</si>
  <si>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</si>
  <si>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</si>
  <si>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</si>
  <si>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</si>
  <si>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</si>
  <si>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</si>
  <si>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</si>
  <si>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</si>
  <si>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</si>
  <si>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</si>
  <si>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</si>
  <si>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</si>
  <si>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</si>
  <si>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</si>
  <si>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</si>
  <si>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</si>
  <si>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</si>
  <si>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</si>
  <si>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</si>
  <si>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</si>
  <si>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</si>
  <si>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</si>
  <si>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</si>
  <si>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</si>
  <si>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</si>
  <si>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</si>
  <si>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</si>
  <si>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</si>
  <si>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</si>
  <si>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</si>
  <si>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</si>
  <si>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</si>
  <si>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</si>
  <si>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</si>
  <si>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</si>
  <si>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</si>
  <si>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</si>
  <si>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</si>
  <si>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</si>
  <si>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</si>
  <si>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</si>
  <si>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</si>
  <si>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</si>
  <si>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</si>
  <si>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</si>
  <si>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</si>
  <si>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</si>
  <si>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</si>
  <si>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</si>
  <si>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</si>
  <si>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</si>
  <si>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</si>
  <si>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</si>
  <si>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</si>
  <si>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</si>
  <si>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</si>
  <si>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</si>
  <si>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</si>
  <si>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</si>
  <si>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</si>
  <si>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</si>
  <si>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</si>
  <si>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</si>
  <si>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</si>
  <si>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</si>
  <si>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</si>
  <si>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</si>
  <si>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</si>
  <si>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</si>
  <si>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</si>
  <si>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</si>
  <si>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</si>
  <si>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</si>
  <si>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</si>
  <si>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</si>
  <si>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</si>
  <si>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</si>
  <si>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</si>
  <si>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</si>
  <si>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</si>
  <si>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</si>
  <si>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</si>
  <si>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</si>
  <si>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</si>
  <si>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</si>
  <si>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</si>
  <si>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</si>
  <si>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</si>
  <si>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</si>
  <si>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</si>
  <si>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</si>
  <si>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</si>
  <si>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</si>
  <si>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</si>
  <si>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</si>
  <si>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</si>
  <si>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</si>
  <si>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</si>
  <si>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</si>
  <si>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</si>
  <si>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</si>
  <si>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</si>
  <si>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</si>
  <si>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</si>
  <si>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</si>
  <si>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</si>
  <si>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</si>
  <si>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</si>
  <si>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</si>
  <si>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</si>
  <si>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</si>
  <si>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</si>
  <si>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</si>
  <si>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</si>
  <si>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</si>
  <si>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</si>
  <si>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</si>
  <si>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</si>
  <si>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</si>
  <si>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</si>
  <si>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</si>
  <si>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</si>
  <si>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</si>
  <si>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</si>
  <si>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</si>
  <si>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</si>
  <si>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</si>
  <si>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</si>
  <si>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</si>
  <si>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</si>
  <si>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</si>
  <si>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</si>
  <si>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</si>
  <si>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</si>
  <si>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</si>
  <si>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</si>
  <si>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</si>
  <si>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</si>
  <si>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</si>
  <si>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</si>
  <si>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</si>
  <si>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</si>
  <si>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</si>
  <si>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</si>
  <si>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</si>
  <si>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</si>
  <si>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</si>
  <si>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</si>
  <si>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</si>
  <si>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</si>
  <si>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</si>
  <si>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</si>
  <si>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</si>
  <si>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</si>
  <si>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</si>
  <si>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</si>
  <si>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</si>
  <si>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</si>
  <si>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</si>
  <si>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</si>
  <si>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</si>
  <si>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</si>
  <si>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</si>
  <si>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</si>
  <si>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</si>
  <si>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</si>
  <si>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</si>
  <si>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</si>
  <si>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</si>
  <si>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</si>
  <si>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</si>
  <si>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</si>
  <si>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</si>
  <si>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</si>
  <si>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</si>
  <si>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</si>
  <si>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</si>
  <si>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</si>
  <si>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</si>
  <si>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</si>
  <si>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</si>
  <si>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</si>
  <si>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</si>
  <si>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</si>
  <si>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</si>
  <si>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</si>
  <si>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</si>
  <si>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</si>
  <si>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</si>
  <si>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</si>
  <si>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</si>
  <si>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</si>
  <si>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</si>
  <si>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</si>
  <si>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</si>
  <si>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</si>
  <si>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</si>
  <si>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</si>
  <si>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</si>
  <si>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</si>
  <si>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</si>
  <si>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</si>
  <si>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</si>
  <si>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</si>
  <si>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</si>
  <si>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</si>
  <si>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</si>
  <si>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</si>
  <si>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</si>
  <si>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</si>
  <si>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</si>
  <si>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</si>
  <si>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</si>
  <si>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</si>
  <si>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</si>
  <si>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</si>
  <si>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</si>
  <si>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</si>
  <si>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</si>
  <si>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</si>
  <si>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</si>
  <si>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</si>
  <si>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</si>
  <si>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</si>
  <si>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</si>
  <si>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</si>
  <si>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</si>
  <si>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</si>
  <si>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</si>
  <si>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</si>
  <si>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</si>
  <si>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</si>
  <si>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</si>
  <si>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</si>
  <si>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</si>
  <si>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</si>
  <si>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</si>
  <si>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</si>
  <si>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</si>
  <si>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</si>
  <si>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</si>
  <si>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</si>
  <si>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</si>
  <si>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</si>
  <si>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</si>
  <si>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</si>
  <si>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</si>
  <si>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</si>
  <si>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</si>
  <si>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</si>
  <si>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</si>
  <si>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</si>
  <si>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</si>
  <si>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</si>
  <si>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</si>
  <si>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</si>
  <si>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</si>
  <si>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</si>
  <si>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</si>
  <si>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</si>
  <si>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</si>
  <si>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</si>
  <si>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</si>
  <si>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</si>
  <si>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</si>
  <si>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</si>
  <si>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</si>
  <si>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</si>
  <si>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</si>
  <si>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</si>
  <si>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</si>
  <si>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</si>
  <si>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</si>
  <si>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</si>
  <si>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</si>
  <si>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</si>
  <si>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</si>
  <si>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</si>
  <si>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</si>
  <si>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</si>
  <si>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</si>
  <si>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</si>
  <si>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</si>
  <si>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</si>
  <si>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</si>
  <si>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</si>
  <si>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</si>
  <si>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</si>
  <si>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</si>
  <si>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</si>
  <si>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</si>
  <si>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</si>
  <si>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</si>
  <si>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</si>
  <si>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</si>
  <si>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</si>
  <si>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</si>
  <si>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</si>
  <si>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</si>
  <si>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</si>
  <si>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</si>
  <si>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</si>
  <si>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</si>
  <si>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</si>
  <si>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</si>
  <si>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</si>
  <si>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</si>
  <si>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</si>
  <si>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</si>
  <si>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</si>
  <si>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</si>
  <si>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</si>
  <si>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</si>
  <si>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</si>
  <si>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</si>
  <si>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</si>
  <si>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</si>
  <si>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</si>
  <si>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</si>
  <si>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</si>
  <si>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</si>
  <si>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</si>
  <si>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</si>
  <si>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</si>
  <si>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</si>
  <si>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</si>
  <si>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</si>
  <si>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</si>
  <si>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</si>
  <si>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</si>
  <si>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</si>
  <si>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</si>
  <si>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</si>
  <si>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</si>
  <si>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</si>
  <si>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</si>
  <si>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</si>
  <si>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</si>
  <si>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</si>
  <si>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</si>
  <si>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</si>
  <si>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</si>
  <si>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</si>
  <si>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</si>
  <si>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</si>
  <si>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</si>
  <si>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</si>
  <si>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</si>
  <si>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</si>
  <si>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</si>
  <si>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</si>
  <si>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</si>
  <si>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</si>
  <si>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</si>
  <si>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</si>
  <si>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</si>
  <si>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</si>
  <si>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</si>
  <si>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</si>
  <si>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</si>
  <si>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</si>
  <si>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</si>
  <si>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</si>
  <si>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</si>
  <si>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</si>
  <si>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</si>
  <si>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</si>
  <si>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</si>
  <si>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</si>
  <si>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</si>
  <si>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</si>
  <si>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</si>
  <si>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</si>
  <si>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</si>
  <si>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</si>
  <si>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</si>
  <si>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</si>
  <si>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</si>
  <si>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</si>
  <si>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</si>
  <si>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</si>
  <si>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</si>
  <si>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</si>
  <si>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</si>
  <si>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</si>
  <si>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</si>
  <si>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</si>
  <si>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</si>
  <si>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</si>
  <si>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</si>
  <si>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</si>
  <si>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</si>
  <si>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</si>
  <si>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</si>
  <si>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</si>
  <si>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</si>
  <si>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</si>
  <si>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</si>
  <si>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</si>
  <si>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</si>
  <si>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</si>
  <si>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</si>
  <si>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</si>
  <si>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</si>
  <si>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</si>
  <si>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</si>
  <si>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</si>
  <si>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</si>
  <si>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</si>
  <si>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</si>
  <si>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</si>
  <si>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</si>
  <si>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</si>
  <si>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</si>
  <si>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</si>
  <si>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</si>
  <si>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</si>
  <si>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</si>
  <si>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</si>
  <si>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</si>
  <si>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</si>
  <si>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</si>
  <si>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</si>
  <si>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</si>
  <si>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</si>
  <si>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</si>
  <si>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</si>
  <si>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</si>
  <si>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</si>
  <si>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</si>
  <si>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</si>
  <si>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</si>
  <si>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</si>
  <si>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</si>
  <si>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</si>
  <si>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</si>
  <si>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</si>
  <si>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</si>
  <si>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</si>
  <si>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</si>
  <si>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</si>
  <si>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</si>
  <si>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</si>
  <si>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</si>
  <si>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</si>
  <si>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</si>
  <si>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</si>
  <si>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</si>
  <si>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</si>
  <si>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</si>
  <si>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</si>
  <si>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</si>
  <si>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</si>
  <si>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</si>
  <si>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</si>
  <si>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</si>
  <si>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</si>
  <si>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</si>
  <si>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</si>
  <si>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</si>
  <si>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</si>
  <si>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</si>
  <si>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</si>
  <si>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</si>
  <si>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</si>
  <si>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</si>
  <si>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</si>
  <si>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</si>
  <si>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</si>
  <si>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</si>
  <si>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</si>
  <si>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</si>
  <si>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</si>
  <si>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</si>
  <si>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</si>
  <si>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</si>
  <si>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</si>
  <si>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</si>
  <si>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</si>
  <si>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</si>
  <si>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</si>
  <si>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</si>
  <si>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</si>
  <si>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</si>
  <si>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</si>
  <si>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</si>
  <si>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</si>
  <si>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</si>
  <si>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</si>
  <si>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</si>
  <si>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</si>
  <si>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</si>
  <si>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</si>
  <si>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</si>
  <si>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</si>
  <si>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</si>
  <si>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</si>
  <si>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</si>
  <si>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</si>
  <si>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</si>
  <si>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</si>
  <si>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</si>
  <si>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</si>
  <si>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</si>
  <si>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</si>
  <si>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</si>
  <si>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</si>
  <si>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</si>
  <si>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</si>
  <si>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</si>
  <si>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</si>
  <si>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</si>
  <si>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</si>
  <si>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</si>
  <si>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</si>
  <si>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</si>
  <si>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</si>
  <si>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</si>
  <si>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</si>
  <si>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</si>
  <si>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</si>
  <si>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</si>
  <si>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</si>
  <si>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</si>
  <si>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</si>
  <si>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</si>
  <si>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</si>
  <si>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</si>
  <si>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</si>
  <si>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</si>
  <si>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</si>
  <si>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</si>
  <si>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</si>
  <si>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</si>
  <si>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</si>
  <si>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</si>
  <si>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</si>
  <si>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</si>
  <si>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</si>
  <si>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</si>
  <si>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</si>
  <si>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</si>
  <si>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</si>
  <si>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</si>
  <si>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</si>
  <si>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</si>
  <si>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</si>
  <si>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</si>
  <si>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</si>
  <si>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</si>
  <si>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</si>
  <si>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</si>
  <si>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</si>
  <si>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</si>
  <si>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</si>
  <si>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</si>
  <si>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</si>
  <si>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</si>
  <si>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</si>
  <si>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</si>
  <si>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</si>
  <si>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</si>
  <si>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</si>
  <si>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</si>
  <si>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</si>
  <si>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</si>
  <si>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</si>
  <si>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</si>
  <si>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</si>
  <si>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</si>
  <si>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</si>
  <si>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</si>
  <si>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</si>
  <si>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</si>
  <si>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</si>
  <si>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</si>
  <si>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</si>
  <si>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</si>
  <si>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</si>
  <si>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</si>
  <si>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</si>
  <si>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</si>
  <si>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</si>
  <si>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</si>
  <si>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</si>
  <si>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</si>
  <si>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</si>
  <si>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</si>
  <si>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</si>
  <si>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</si>
  <si>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</si>
  <si>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</si>
  <si>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</si>
  <si>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</si>
  <si>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</si>
  <si>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</si>
  <si>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</si>
  <si>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</si>
  <si>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</si>
  <si>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</si>
  <si>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</si>
  <si>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</si>
  <si>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</si>
  <si>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</si>
  <si>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</si>
  <si>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</si>
  <si>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</si>
  <si>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</si>
  <si>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</si>
  <si>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</si>
  <si>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</si>
  <si>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</si>
  <si>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</si>
  <si>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</si>
  <si>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</si>
  <si>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</si>
  <si>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</si>
  <si>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</si>
  <si>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</si>
  <si>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</si>
  <si>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</si>
  <si>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</si>
  <si>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</si>
  <si>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</si>
  <si>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</si>
  <si>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</si>
  <si>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</si>
  <si>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</si>
  <si>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</si>
  <si>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</si>
  <si>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</si>
  <si>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</si>
  <si>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</si>
  <si>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</si>
  <si>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</si>
  <si>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</si>
  <si>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</si>
  <si>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</si>
  <si>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</si>
  <si>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</si>
  <si>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</si>
  <si>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</si>
  <si>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</si>
  <si>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</si>
  <si>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</si>
  <si>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</si>
  <si>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</si>
  <si>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</si>
  <si>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</si>
  <si>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</si>
  <si>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</si>
  <si>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</si>
  <si>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</si>
  <si>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</si>
  <si>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</si>
  <si>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</si>
  <si>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</si>
  <si>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</si>
  <si>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</si>
  <si>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</si>
  <si>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</si>
  <si>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</si>
  <si>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</si>
  <si>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</si>
  <si>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</si>
  <si>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</si>
  <si>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</si>
  <si>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</si>
  <si>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</si>
  <si>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</si>
  <si>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</si>
  <si>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</si>
  <si>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</si>
  <si>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</si>
  <si>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</si>
  <si>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</si>
  <si>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</si>
  <si>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</si>
  <si>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</si>
  <si>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</si>
  <si>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</si>
  <si>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</si>
  <si>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</si>
  <si>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</si>
  <si>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</si>
  <si>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</si>
  <si>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</si>
  <si>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</si>
  <si>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</si>
  <si>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</si>
  <si>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</si>
  <si>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</si>
  <si>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</si>
  <si>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</si>
  <si>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</si>
  <si>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</si>
  <si>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</si>
  <si>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</si>
  <si>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</si>
  <si>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</si>
  <si>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</si>
  <si>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</si>
  <si>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</si>
  <si>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</si>
  <si>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</si>
  <si>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</si>
  <si>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</si>
  <si>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</si>
  <si>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</si>
  <si>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</si>
  <si>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</si>
  <si>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</si>
  <si>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</si>
  <si>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</si>
  <si>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</si>
  <si>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</si>
  <si>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</si>
  <si>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</si>
  <si>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</si>
  <si>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</si>
  <si>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</si>
  <si>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</si>
  <si>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</si>
  <si>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</si>
  <si>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</si>
  <si>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</si>
  <si>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</si>
  <si>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</si>
  <si>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</si>
  <si>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</si>
  <si>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</si>
  <si>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</si>
  <si>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</si>
  <si>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</si>
  <si>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</si>
  <si>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</si>
  <si>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</si>
  <si>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</si>
  <si>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</si>
  <si>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</si>
  <si>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</si>
  <si>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</si>
  <si>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</si>
  <si>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</si>
  <si>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</si>
  <si>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</si>
  <si>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</si>
  <si>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</si>
  <si>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</si>
  <si>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</si>
  <si>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</si>
  <si>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</si>
  <si>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</si>
  <si>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</si>
  <si>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</si>
  <si>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</si>
  <si>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</si>
  <si>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</si>
  <si>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</si>
  <si>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</si>
  <si>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</si>
  <si>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</si>
  <si>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</si>
  <si>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</si>
  <si>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</si>
  <si>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</si>
  <si>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</si>
  <si>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</si>
  <si>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</si>
  <si>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</si>
  <si>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</si>
  <si>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</si>
  <si>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</si>
  <si>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</si>
  <si>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</si>
  <si>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</si>
  <si>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</si>
  <si>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</si>
  <si>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</si>
  <si>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</si>
  <si>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</si>
  <si>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</si>
  <si>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</si>
  <si>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</si>
  <si>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</si>
  <si>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</si>
  <si>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</si>
  <si>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</si>
  <si>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</si>
  <si>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</si>
  <si>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</si>
  <si>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</si>
  <si>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</si>
  <si>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</si>
  <si>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</si>
  <si>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</si>
  <si>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</si>
  <si>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</si>
  <si>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</si>
  <si>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</si>
  <si>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</si>
  <si>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</si>
  <si>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</si>
  <si>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</si>
  <si>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</si>
  <si>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</si>
  <si>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</si>
  <si>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</si>
  <si>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</si>
  <si>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</si>
  <si>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</si>
  <si>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</si>
  <si>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</si>
  <si>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</si>
  <si>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</si>
  <si>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</si>
  <si>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</si>
  <si>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</si>
  <si>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</si>
  <si>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</si>
  <si>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</si>
  <si>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</si>
  <si>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</si>
  <si>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</si>
  <si>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</si>
  <si>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</si>
  <si>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</si>
  <si>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</si>
  <si>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</si>
  <si>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</si>
  <si>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</si>
  <si>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</si>
  <si>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</si>
  <si>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</si>
  <si>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</si>
  <si>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</si>
  <si>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</si>
  <si>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</si>
  <si>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</si>
  <si>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</si>
  <si>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</si>
  <si>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</si>
  <si>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</si>
  <si>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</si>
  <si>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</si>
  <si>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</si>
  <si>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</si>
  <si>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</si>
  <si>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</si>
  <si>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</si>
  <si>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</si>
  <si>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</si>
  <si>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</si>
  <si>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</si>
  <si>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</si>
  <si>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</si>
  <si>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</si>
  <si>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</si>
  <si>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</si>
  <si>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</si>
  <si>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</si>
  <si>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</si>
  <si>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</si>
  <si>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</si>
  <si>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</si>
  <si>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</si>
  <si>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</si>
  <si>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</si>
  <si>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</si>
  <si>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</si>
  <si>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</si>
  <si>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</si>
  <si>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</si>
  <si>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</si>
  <si>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</si>
  <si>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</si>
  <si>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</si>
  <si>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</si>
  <si>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</si>
  <si>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</si>
  <si>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</si>
  <si>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</si>
  <si>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</si>
  <si>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</si>
  <si>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</si>
  <si>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</si>
  <si>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</si>
  <si>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</si>
  <si>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</si>
  <si>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</si>
  <si>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</si>
  <si>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</si>
  <si>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</si>
  <si>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</si>
  <si>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</si>
  <si>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</si>
  <si>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</si>
  <si>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</si>
  <si>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</si>
  <si>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</si>
  <si>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</si>
  <si>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</si>
  <si>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</si>
  <si>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</si>
  <si>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</si>
  <si>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</si>
  <si>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</si>
  <si>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</si>
  <si>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</si>
  <si>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</si>
  <si>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</si>
  <si>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</si>
  <si>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</si>
  <si>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</si>
  <si>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</si>
  <si>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</si>
  <si>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</si>
  <si>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</si>
  <si>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</si>
  <si>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</si>
  <si>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</si>
  <si>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</si>
  <si>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</si>
  <si>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</si>
  <si>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</si>
  <si>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</si>
  <si>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</si>
  <si>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</si>
  <si>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</si>
  <si>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</si>
  <si>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</si>
  <si>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</si>
  <si>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</si>
  <si>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</si>
  <si>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</si>
  <si>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</si>
  <si>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</si>
  <si>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</si>
  <si>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</si>
  <si>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</si>
  <si>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</si>
  <si>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</si>
  <si>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</si>
  <si>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</si>
  <si>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</si>
  <si>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</si>
  <si>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</si>
  <si>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</si>
  <si>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</si>
  <si>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</si>
  <si>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</si>
  <si>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</si>
  <si>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</si>
  <si>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</si>
  <si>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</si>
  <si>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</si>
  <si>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</si>
  <si>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</si>
  <si>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</si>
  <si>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</si>
  <si>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</si>
  <si>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</si>
  <si>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</si>
  <si>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</si>
  <si>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</si>
  <si>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</si>
  <si>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</si>
  <si>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</si>
  <si>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</si>
  <si>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</si>
  <si>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</si>
  <si>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</si>
  <si>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</si>
  <si>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</si>
  <si>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</si>
  <si>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</si>
  <si>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</si>
  <si>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</si>
  <si>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</si>
  <si>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</si>
  <si>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</si>
  <si>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</si>
  <si>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</si>
  <si>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</si>
  <si>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</si>
  <si>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</si>
  <si>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</si>
  <si>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</si>
  <si>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</si>
  <si>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</si>
  <si>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</si>
  <si>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</si>
  <si>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</si>
  <si>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</si>
  <si>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</si>
  <si>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</si>
  <si>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</si>
  <si>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</si>
  <si>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</si>
  <si>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</si>
  <si>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</si>
  <si>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</si>
  <si>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</si>
  <si>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</si>
  <si>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</si>
  <si>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</si>
  <si>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</si>
  <si>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</si>
  <si>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</si>
  <si>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</si>
  <si>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</si>
  <si>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</si>
  <si>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</si>
  <si>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</si>
  <si>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</si>
  <si>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</si>
  <si>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</si>
  <si>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</si>
  <si>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</si>
  <si>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</si>
  <si>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</si>
  <si>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</si>
  <si>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</si>
  <si>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</si>
  <si>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</si>
  <si>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</si>
  <si>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</si>
  <si>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</si>
  <si>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</si>
  <si>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</si>
  <si>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</si>
  <si>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</si>
  <si>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</si>
  <si>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</si>
  <si>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</si>
  <si>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</si>
  <si>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</si>
  <si>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</si>
  <si>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</si>
  <si>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</si>
  <si>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</si>
  <si>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</si>
  <si>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</si>
  <si>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</si>
  <si>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</si>
  <si>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</si>
  <si>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</si>
  <si>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</si>
  <si>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</si>
  <si>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</si>
  <si>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</si>
  <si>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</si>
  <si>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</si>
  <si>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</si>
  <si>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</si>
  <si>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</si>
  <si>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</si>
  <si>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</si>
  <si>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</si>
  <si>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</si>
  <si>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</si>
  <si>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</si>
  <si>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</si>
  <si>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</si>
  <si>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</si>
  <si>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</si>
  <si>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</si>
  <si>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</si>
  <si>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</si>
  <si>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</si>
  <si>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</si>
  <si>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</si>
  <si>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</si>
  <si>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</si>
  <si>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</si>
  <si>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</si>
  <si>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</si>
  <si>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</si>
  <si>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</si>
  <si>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</si>
  <si>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</si>
  <si>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</si>
  <si>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</si>
  <si>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</si>
  <si>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</si>
  <si>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</si>
  <si>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</si>
  <si>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</si>
  <si>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</si>
  <si>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</si>
  <si>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</si>
  <si>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</si>
  <si>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</si>
  <si>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</si>
  <si>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</si>
  <si>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</si>
  <si>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</si>
  <si>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</si>
  <si>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</si>
  <si>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</si>
  <si>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</si>
  <si>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</si>
  <si>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</si>
  <si>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</si>
  <si>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</si>
  <si>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</si>
  <si>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</si>
  <si>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</si>
  <si>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</si>
  <si>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</si>
  <si>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</si>
  <si>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</si>
  <si>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</si>
  <si>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</si>
  <si>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</si>
  <si>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</si>
  <si>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</si>
  <si>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</si>
  <si>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</si>
  <si>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</si>
  <si>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</si>
  <si>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</si>
  <si>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</si>
  <si>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</si>
  <si>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</si>
  <si>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</si>
  <si>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</si>
  <si>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</si>
  <si>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</si>
  <si>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</si>
  <si>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</si>
  <si>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</si>
  <si>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</si>
  <si>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</si>
  <si>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</si>
  <si>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</si>
  <si>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</si>
  <si>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</si>
  <si>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</si>
  <si>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</si>
  <si>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</si>
  <si>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</si>
  <si>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</si>
  <si>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</si>
  <si>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</si>
  <si>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</si>
  <si>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</si>
  <si>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</si>
  <si>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</si>
  <si>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</si>
  <si>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</si>
  <si>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</si>
  <si>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</si>
  <si>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</si>
  <si>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</si>
  <si>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</si>
  <si>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</si>
  <si>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</si>
  <si>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</si>
  <si>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</si>
  <si>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</si>
  <si>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</si>
  <si>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</si>
  <si>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</si>
  <si>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</si>
  <si>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</si>
  <si>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</si>
  <si>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</si>
  <si>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</si>
  <si>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</si>
  <si>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</si>
  <si>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</si>
  <si>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</si>
  <si>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</si>
  <si>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</si>
  <si>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</si>
  <si>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</si>
  <si>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</si>
  <si>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</si>
  <si>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</si>
  <si>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</si>
  <si>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</si>
  <si>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</si>
  <si>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</si>
  <si>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</si>
  <si>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</si>
  <si>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</si>
  <si>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</si>
  <si>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</si>
  <si>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</si>
  <si>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</si>
  <si>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</si>
  <si>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</si>
  <si>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</si>
  <si>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</si>
  <si>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</si>
  <si>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</si>
  <si>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</si>
  <si>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</si>
  <si>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</si>
  <si>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</si>
  <si>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</si>
  <si>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</si>
  <si>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</si>
  <si>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</si>
  <si>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</si>
  <si>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</si>
  <si>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</si>
  <si>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</si>
  <si>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</si>
  <si>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</si>
  <si>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</si>
  <si>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</si>
  <si>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</si>
  <si>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</si>
  <si>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</si>
  <si>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</si>
  <si>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</si>
  <si>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</si>
  <si>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</si>
  <si>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</si>
  <si>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</si>
  <si>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</si>
  <si>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</si>
  <si>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</si>
  <si>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</si>
  <si>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</si>
  <si>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</si>
  <si>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</si>
  <si>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</si>
  <si>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</si>
  <si>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</si>
  <si>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</si>
  <si>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</si>
  <si>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</si>
  <si>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</si>
  <si>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</si>
  <si>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</si>
  <si>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</si>
  <si>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</si>
  <si>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</si>
  <si>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</si>
  <si>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</si>
  <si>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</si>
  <si>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</si>
  <si>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</si>
  <si>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</si>
  <si>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</si>
  <si>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</si>
  <si>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</si>
  <si>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</si>
  <si>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</si>
  <si>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</si>
  <si>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</si>
  <si>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</si>
  <si>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</si>
  <si>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</si>
  <si>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</si>
  <si>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</si>
  <si>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</si>
  <si>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</si>
  <si>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</si>
  <si>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</si>
  <si>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</si>
  <si>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</si>
  <si>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</si>
  <si>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</si>
  <si>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</si>
  <si>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</si>
  <si>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</si>
  <si>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</si>
  <si>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</si>
  <si>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</si>
  <si>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</si>
  <si>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</si>
  <si>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</si>
  <si>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</si>
  <si>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</si>
  <si>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</si>
  <si>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</si>
  <si>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</si>
  <si>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</si>
  <si>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</si>
  <si>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</si>
  <si>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</si>
  <si>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</si>
  <si>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</si>
  <si>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</si>
  <si>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</si>
  <si>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</si>
  <si>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</si>
  <si>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</si>
  <si>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</si>
  <si>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</si>
  <si>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</si>
  <si>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</si>
  <si>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</si>
  <si>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</si>
  <si>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</si>
  <si>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</si>
  <si>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</si>
  <si>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</si>
  <si>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</si>
  <si>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</si>
  <si>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</si>
  <si>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</si>
  <si>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</si>
  <si>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</si>
  <si>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</si>
  <si>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</si>
  <si>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</si>
  <si>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</si>
  <si>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</si>
  <si>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</si>
  <si>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</si>
  <si>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</si>
  <si>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</si>
  <si>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</si>
  <si>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</si>
  <si>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</si>
  <si>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</si>
  <si>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</si>
  <si>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</si>
  <si>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</si>
  <si>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</si>
  <si>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</si>
  <si>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</si>
  <si>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</si>
  <si>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</si>
  <si>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</si>
  <si>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</si>
  <si>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</si>
  <si>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</si>
  <si>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</si>
  <si>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</si>
  <si>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</si>
  <si>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</si>
  <si>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</si>
  <si>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</si>
  <si>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</si>
  <si>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</si>
  <si>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</si>
  <si>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</si>
  <si>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</si>
  <si>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</si>
  <si>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</si>
  <si>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</si>
  <si>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</si>
  <si>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</si>
  <si>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</si>
  <si>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</si>
  <si>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</si>
  <si>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</si>
  <si>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</si>
  <si>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</si>
  <si>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</si>
  <si>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</si>
  <si>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</si>
  <si>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</si>
  <si>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</si>
  <si>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</si>
  <si>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</si>
  <si>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</si>
  <si>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</si>
  <si>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</si>
  <si>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</si>
  <si>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</si>
  <si>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</si>
  <si>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</si>
  <si>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</si>
  <si>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</si>
  <si>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</si>
  <si>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</si>
  <si>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</si>
  <si>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</si>
  <si>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</si>
  <si>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</si>
  <si>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</si>
  <si>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</si>
  <si>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</si>
  <si>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</si>
  <si>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</si>
  <si>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</si>
  <si>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</si>
  <si>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</si>
  <si>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</si>
  <si>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</si>
  <si>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</si>
  <si>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</si>
  <si>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</si>
  <si>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</si>
  <si>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</si>
  <si>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</si>
  <si>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</si>
  <si>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</si>
  <si>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</si>
  <si>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</si>
  <si>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</si>
  <si>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</si>
  <si>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</si>
  <si>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</si>
  <si>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</si>
  <si>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</si>
  <si>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</si>
  <si>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</si>
  <si>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</si>
  <si>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</si>
  <si>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</si>
  <si>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</si>
  <si>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</si>
  <si>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</si>
  <si>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</si>
  <si>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</si>
  <si>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</si>
  <si>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</si>
  <si>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</si>
  <si>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</si>
  <si>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</si>
  <si>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</si>
  <si>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</si>
  <si>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</si>
  <si>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</si>
  <si>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</si>
  <si>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</si>
  <si>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</si>
  <si>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</si>
  <si>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</si>
  <si>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</si>
  <si>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</si>
  <si>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</si>
  <si>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</si>
  <si>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</si>
  <si>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</si>
  <si>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</si>
  <si>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</si>
  <si>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</si>
  <si>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</si>
  <si>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</si>
  <si>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</si>
  <si>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</si>
  <si>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</si>
  <si>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</si>
  <si>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</si>
  <si>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</si>
  <si>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</si>
  <si>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</si>
  <si>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</si>
  <si>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</si>
  <si>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</si>
  <si>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</si>
  <si>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</si>
  <si>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</si>
  <si>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</si>
  <si>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</si>
  <si>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</si>
  <si>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</si>
  <si>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</si>
  <si>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</si>
  <si>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</si>
  <si>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</si>
  <si>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</si>
  <si>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</si>
  <si>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</si>
  <si>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</si>
  <si>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</si>
  <si>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</si>
  <si>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</si>
  <si>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</si>
  <si>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</si>
  <si>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</si>
  <si>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</si>
  <si>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</si>
  <si>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</si>
  <si>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</si>
  <si>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</si>
  <si>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</si>
  <si>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</si>
  <si>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</si>
  <si>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</si>
  <si>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</si>
  <si>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</si>
  <si>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</si>
  <si>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</si>
  <si>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</si>
  <si>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</si>
  <si>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</si>
  <si>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</si>
  <si>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</si>
  <si>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</si>
  <si>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</si>
  <si>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</si>
  <si>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</si>
  <si>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</si>
  <si>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</si>
  <si>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</si>
  <si>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</si>
  <si>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</si>
  <si>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</si>
  <si>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</si>
  <si>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</si>
  <si>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</si>
  <si>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</si>
  <si>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</si>
  <si>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</si>
  <si>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</si>
  <si>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</si>
  <si>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</si>
  <si>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</si>
  <si>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</si>
  <si>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</si>
  <si>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</si>
  <si>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</si>
  <si>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</si>
  <si>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</si>
  <si>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</si>
  <si>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</si>
  <si>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</si>
  <si>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</si>
  <si>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</si>
  <si>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</si>
  <si>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</si>
  <si>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</si>
  <si>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</si>
  <si>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</si>
  <si>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</si>
  <si>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</si>
  <si>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</si>
  <si>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</si>
  <si>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</si>
  <si>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</si>
  <si>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</si>
  <si>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</si>
  <si>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</si>
  <si>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</si>
  <si>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</si>
  <si>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</si>
  <si>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</si>
  <si>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</si>
  <si>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</si>
  <si>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</si>
  <si>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</si>
  <si>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</si>
  <si>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</si>
  <si>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</si>
  <si>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</si>
  <si>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</si>
  <si>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</si>
  <si>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</si>
  <si>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</si>
  <si>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</si>
  <si>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</si>
  <si>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</si>
  <si>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</si>
  <si>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</si>
  <si>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</si>
  <si>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</si>
  <si>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</si>
  <si>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</si>
  <si>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</si>
  <si>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</si>
  <si>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</si>
  <si>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</si>
  <si>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</si>
  <si>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</si>
  <si>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</si>
  <si>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</si>
  <si>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</si>
  <si>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</si>
  <si>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</si>
  <si>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</si>
  <si>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</si>
  <si>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</si>
  <si>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</si>
  <si>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</si>
  <si>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</si>
  <si>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</si>
  <si>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</si>
  <si>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</si>
  <si>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</si>
  <si>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</si>
  <si>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</si>
  <si>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</si>
  <si>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</si>
  <si>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</si>
  <si>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</si>
  <si>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</si>
  <si>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</si>
  <si>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</si>
  <si>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</si>
  <si>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</si>
  <si>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</si>
  <si>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</si>
  <si>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</si>
  <si>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</si>
  <si>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</si>
  <si>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</si>
  <si>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</si>
  <si>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</si>
  <si>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</si>
  <si>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</si>
  <si>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</si>
  <si>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</si>
  <si>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</si>
  <si>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</si>
  <si>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</si>
  <si>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</si>
  <si>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</si>
  <si>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</si>
  <si>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</si>
  <si>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</si>
  <si>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</si>
  <si>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</si>
  <si>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</si>
  <si>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</si>
  <si>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</si>
  <si>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</si>
  <si>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</si>
  <si>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</si>
  <si>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</si>
  <si>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</si>
  <si>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</si>
  <si>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</si>
  <si>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</si>
  <si>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</si>
  <si>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</si>
  <si>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</si>
  <si>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</si>
  <si>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</si>
  <si>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</si>
  <si>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</si>
  <si>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</si>
  <si>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</si>
  <si>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</si>
  <si>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</si>
  <si>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</si>
  <si>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</si>
  <si>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</si>
  <si>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</si>
  <si>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</si>
  <si>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</si>
  <si>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</si>
  <si>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</si>
  <si>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</si>
  <si>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</si>
  <si>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</si>
  <si>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</si>
  <si>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</si>
  <si>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</si>
  <si>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</si>
  <si>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</si>
  <si>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</si>
  <si>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</si>
  <si>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</si>
  <si>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</si>
  <si>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</si>
  <si>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</si>
  <si>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</si>
  <si>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</si>
  <si>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</si>
  <si>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</si>
  <si>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</si>
  <si>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</si>
  <si>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</si>
  <si>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</si>
  <si>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</si>
  <si>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</si>
  <si>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</si>
  <si>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</si>
  <si>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</si>
  <si>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</si>
  <si>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</si>
  <si>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</si>
  <si>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</si>
  <si>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</si>
  <si>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</si>
  <si>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</si>
  <si>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</si>
  <si>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</si>
  <si>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</si>
  <si>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</si>
  <si>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</si>
  <si>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</si>
  <si>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</si>
  <si>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</si>
  <si>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</si>
  <si>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</si>
  <si>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</si>
  <si>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</si>
  <si>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</si>
  <si>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</si>
  <si>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</si>
  <si>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</si>
  <si>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</si>
  <si>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</si>
  <si>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</si>
  <si>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</si>
  <si>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</si>
  <si>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</si>
  <si>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</si>
  <si>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</si>
  <si>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</si>
  <si>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</si>
  <si>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</si>
  <si>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</si>
  <si>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</si>
  <si>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</si>
  <si>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</si>
  <si>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</si>
  <si>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</si>
  <si>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</si>
  <si>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</si>
  <si>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</si>
  <si>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</si>
  <si>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</si>
  <si>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</si>
  <si>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</si>
  <si>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</si>
  <si>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</si>
  <si>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</si>
  <si>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</si>
  <si>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</si>
  <si>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</si>
  <si>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</si>
  <si>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</si>
  <si>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</si>
  <si>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</si>
  <si>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</si>
  <si>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</si>
  <si>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</si>
  <si>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</si>
  <si>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</si>
  <si>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</si>
  <si>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</si>
  <si>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</si>
  <si>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</si>
  <si>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</si>
  <si>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</si>
  <si>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</si>
  <si>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</si>
  <si>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</si>
  <si>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</si>
  <si>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</si>
  <si>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</si>
  <si>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</si>
  <si>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</si>
  <si>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</si>
  <si>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</si>
  <si>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</si>
  <si>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</si>
  <si>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</si>
  <si>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</si>
  <si>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</si>
  <si>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</si>
  <si>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</si>
  <si>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</si>
  <si>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</si>
  <si>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</si>
  <si>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</si>
  <si>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</si>
  <si>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</si>
  <si>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</si>
  <si>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</si>
  <si>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</si>
  <si>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</si>
  <si>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</si>
  <si>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</si>
  <si>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</si>
  <si>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</si>
  <si>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</si>
  <si>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</si>
  <si>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</si>
  <si>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</si>
  <si>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</si>
  <si>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</si>
  <si>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</si>
  <si>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</si>
  <si>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</si>
  <si>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</si>
  <si>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</si>
  <si>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</si>
  <si>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</si>
  <si>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</si>
  <si>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</si>
  <si>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</si>
  <si>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</si>
  <si>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</si>
  <si>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</si>
  <si>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</si>
  <si>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</si>
  <si>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</si>
  <si>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</si>
  <si>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</si>
  <si>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</si>
  <si>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</si>
  <si>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</si>
  <si>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</si>
  <si>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</si>
  <si>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</si>
  <si>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</si>
  <si>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</si>
  <si>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</si>
  <si>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</si>
  <si>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</si>
  <si>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</si>
  <si>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</si>
  <si>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</si>
  <si>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</si>
  <si>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</si>
  <si>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</si>
  <si>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</si>
  <si>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</si>
  <si>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</si>
  <si>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</si>
  <si>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</si>
  <si>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</si>
  <si>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</si>
  <si>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</si>
  <si>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</si>
  <si>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</si>
  <si>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</si>
  <si>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</si>
  <si>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</si>
  <si>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</si>
  <si>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</si>
  <si>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</si>
  <si>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</si>
  <si>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</si>
  <si>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</si>
  <si>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</si>
  <si>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</si>
  <si>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</si>
  <si>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</si>
  <si>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</si>
  <si>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</si>
  <si>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</si>
  <si>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</si>
  <si>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</si>
  <si>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</si>
  <si>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</si>
  <si>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</si>
  <si>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</si>
  <si>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</si>
  <si>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</si>
  <si>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</si>
  <si>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</si>
  <si>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</si>
  <si>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</si>
  <si>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</si>
  <si>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</si>
  <si>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</si>
  <si>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</si>
  <si>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</si>
  <si>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</si>
  <si>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</si>
  <si>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</si>
  <si>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</si>
  <si>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</si>
  <si>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</si>
  <si>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</si>
  <si>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</si>
  <si>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</si>
  <si>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</si>
  <si>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</si>
  <si>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</si>
  <si>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</si>
  <si>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</si>
  <si>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</si>
  <si>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</si>
  <si>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</si>
  <si>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</si>
  <si>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</si>
  <si>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</si>
  <si>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</si>
  <si>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</si>
  <si>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</si>
  <si>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</si>
  <si>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</si>
  <si>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</si>
  <si>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</si>
  <si>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</si>
  <si>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</si>
  <si>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</si>
  <si>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</si>
  <si>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</si>
  <si>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</si>
  <si>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</si>
  <si>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</si>
  <si>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</si>
  <si>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</si>
  <si>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</si>
  <si>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</si>
  <si>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</si>
  <si>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</si>
  <si>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</si>
  <si>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</si>
  <si>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</si>
  <si>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</si>
  <si>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</si>
  <si>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</si>
  <si>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</si>
  <si>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</si>
  <si>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</si>
  <si>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</si>
  <si>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</si>
  <si>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</si>
  <si>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</si>
  <si>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</si>
  <si>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</si>
  <si>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</si>
  <si>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</si>
  <si>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</si>
  <si>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</si>
  <si>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</si>
  <si>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</si>
  <si>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</si>
  <si>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</si>
  <si>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</si>
  <si>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</si>
  <si>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</si>
  <si>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</si>
  <si>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</si>
  <si>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</si>
  <si>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</si>
  <si>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</si>
  <si>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</si>
  <si>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</si>
  <si>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</si>
  <si>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</si>
  <si>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</si>
  <si>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</si>
  <si>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</si>
  <si>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</si>
  <si>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</si>
  <si>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</si>
  <si>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</si>
  <si>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</si>
  <si>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</si>
  <si>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</si>
  <si>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</si>
  <si>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</si>
  <si>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</si>
  <si>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</si>
  <si>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</si>
  <si>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</si>
  <si>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</si>
  <si>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</si>
  <si>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</si>
  <si>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</si>
  <si>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</si>
  <si>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</si>
  <si>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</si>
  <si>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</si>
  <si>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</si>
  <si>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</si>
  <si>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</si>
  <si>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</si>
  <si>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</si>
  <si>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</si>
  <si>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</si>
  <si>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</si>
  <si>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</si>
  <si>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</si>
  <si>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</si>
  <si>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</si>
  <si>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</si>
  <si>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</si>
  <si>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</si>
  <si>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</si>
  <si>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</si>
  <si>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</si>
  <si>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</si>
  <si>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</si>
  <si>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</si>
  <si>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</si>
  <si>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</si>
  <si>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</si>
  <si>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</si>
  <si>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</si>
  <si>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</si>
  <si>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</si>
  <si>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</si>
  <si>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</si>
  <si>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</si>
  <si>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</si>
  <si>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</si>
  <si>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</si>
  <si>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</si>
  <si>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</si>
  <si>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</si>
  <si>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</si>
  <si>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</si>
  <si>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</si>
  <si>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</si>
  <si>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</si>
  <si>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</si>
  <si>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</si>
  <si>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</si>
  <si>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</si>
  <si>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</si>
  <si>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</si>
  <si>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</si>
  <si>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</si>
  <si>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</si>
  <si>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</si>
  <si>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</si>
  <si>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</si>
  <si>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</si>
  <si>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</si>
  <si>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</si>
  <si>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</si>
  <si>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</si>
  <si>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</si>
  <si>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</si>
  <si>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</si>
  <si>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</si>
  <si>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</si>
  <si>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</si>
  <si>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</si>
  <si>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</si>
  <si>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</si>
  <si>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</si>
  <si>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</si>
  <si>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</si>
  <si>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</si>
  <si>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</si>
  <si>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</si>
  <si>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</si>
  <si>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</si>
  <si>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</si>
  <si>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</si>
  <si>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</si>
  <si>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</si>
  <si>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</si>
  <si>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</si>
  <si>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</si>
  <si>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</si>
  <si>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</si>
  <si>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</si>
  <si>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</si>
  <si>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</si>
  <si>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</si>
  <si>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</si>
  <si>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</si>
  <si>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</si>
  <si>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</si>
  <si>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</si>
  <si>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</si>
  <si>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</si>
  <si>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</si>
  <si>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</si>
  <si>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</si>
  <si>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</si>
  <si>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</si>
  <si>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</si>
  <si>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</si>
  <si>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</si>
  <si>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</si>
  <si>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</si>
  <si>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</si>
  <si>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</si>
  <si>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</si>
  <si>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</si>
  <si>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</si>
  <si>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</si>
  <si>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</si>
  <si>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</si>
  <si>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</si>
  <si>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</si>
  <si>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</si>
  <si>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</si>
  <si>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</si>
  <si>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</si>
  <si>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</si>
  <si>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</si>
  <si>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</si>
  <si>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</si>
  <si>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</si>
  <si>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</si>
  <si>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</si>
  <si>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</si>
  <si>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</si>
  <si>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</si>
  <si>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</si>
  <si>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</si>
  <si>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</si>
  <si>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</si>
  <si>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</si>
  <si>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</si>
  <si>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</si>
  <si>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</si>
  <si>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</si>
  <si>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</si>
  <si>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</si>
  <si>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</si>
  <si>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</si>
  <si>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</si>
  <si>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</si>
  <si>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</si>
  <si>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</si>
  <si>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</si>
  <si>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</si>
  <si>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</si>
  <si>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</si>
  <si>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</si>
  <si>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</si>
  <si>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</si>
  <si>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</si>
  <si>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</si>
  <si>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</si>
  <si>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</si>
  <si>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</si>
  <si>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</si>
  <si>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</si>
  <si>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</si>
  <si>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</si>
  <si>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</si>
  <si>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</si>
  <si>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</si>
  <si>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</si>
  <si>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</si>
  <si>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</si>
  <si>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</si>
  <si>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</si>
  <si>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</si>
  <si>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</si>
  <si>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</si>
  <si>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</si>
  <si>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</si>
  <si>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</si>
  <si>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</si>
  <si>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</si>
  <si>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</si>
  <si>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</si>
  <si>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</si>
  <si>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</si>
  <si>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</si>
  <si>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</si>
  <si>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</si>
  <si>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</si>
  <si>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</si>
  <si>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</si>
  <si>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</si>
  <si>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</si>
  <si>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</si>
  <si>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</si>
  <si>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</si>
  <si>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</si>
  <si>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</si>
  <si>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</si>
  <si>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</si>
  <si>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</si>
  <si>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</si>
  <si>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</si>
  <si>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</si>
  <si>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</si>
  <si>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</si>
  <si>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</si>
  <si>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</si>
  <si>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</si>
  <si>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</si>
  <si>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</si>
  <si>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</si>
  <si>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</si>
  <si>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</si>
  <si>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</si>
  <si>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</si>
  <si>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</si>
  <si>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</si>
  <si>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</si>
  <si>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</si>
  <si>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</si>
  <si>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</si>
  <si>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</si>
  <si>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</si>
  <si>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</si>
  <si>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</si>
  <si>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</si>
  <si>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</si>
  <si>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</si>
  <si>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</si>
  <si>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</si>
  <si>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</si>
  <si>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</si>
  <si>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</si>
  <si>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</si>
  <si>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</si>
  <si>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</si>
  <si>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</si>
  <si>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</si>
  <si>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</si>
  <si>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</si>
  <si>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</si>
  <si>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</si>
  <si>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</si>
  <si>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</si>
  <si>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</si>
  <si>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</si>
  <si>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</si>
  <si>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</si>
  <si>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</si>
  <si>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</si>
  <si>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</si>
  <si>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</si>
  <si>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</si>
  <si>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</si>
  <si>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</si>
  <si>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</si>
  <si>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</si>
  <si>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</si>
  <si>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</si>
  <si>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</si>
  <si>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</si>
  <si>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</si>
  <si>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</si>
  <si>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</si>
  <si>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</si>
  <si>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</si>
  <si>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</si>
  <si>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</si>
  <si>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</si>
  <si>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</si>
  <si>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</si>
  <si>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</si>
  <si>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</si>
  <si>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</si>
  <si>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</si>
  <si>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</si>
  <si>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</si>
  <si>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</si>
  <si>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</si>
  <si>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</si>
  <si>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</si>
  <si>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</si>
  <si>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</si>
  <si>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</si>
  <si>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</si>
  <si>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</si>
  <si>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</si>
  <si>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</si>
  <si>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</si>
  <si>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</si>
  <si>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</si>
  <si>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</si>
  <si>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</si>
  <si>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</si>
  <si>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</si>
  <si>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</si>
  <si>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</si>
  <si>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</si>
  <si>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</si>
  <si>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</si>
  <si>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</si>
  <si>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</si>
  <si>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</si>
  <si>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</si>
  <si>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</si>
  <si>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</si>
  <si>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</si>
  <si>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</si>
  <si>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</si>
  <si>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</si>
  <si>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</si>
  <si>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</si>
  <si>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</si>
  <si>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</si>
  <si>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</si>
  <si>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</si>
  <si>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</si>
  <si>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</si>
  <si>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</si>
  <si>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</si>
  <si>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</si>
  <si>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</si>
  <si>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</si>
  <si>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</si>
  <si>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</si>
  <si>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</si>
  <si>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</si>
  <si>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</si>
  <si>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</si>
  <si>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</si>
  <si>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</si>
  <si>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</si>
  <si>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</si>
  <si>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</si>
  <si>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</si>
  <si>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</si>
  <si>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</si>
  <si>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</si>
  <si>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</si>
  <si>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</si>
  <si>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</si>
  <si>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</si>
  <si>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</si>
  <si>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</si>
  <si>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</si>
  <si>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</si>
  <si>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</si>
  <si>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</si>
  <si>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</si>
  <si>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</si>
  <si>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</si>
  <si>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</si>
  <si>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</si>
  <si>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</si>
  <si>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</si>
  <si>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</si>
  <si>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</si>
  <si>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</si>
  <si>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</si>
  <si>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</si>
  <si>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</si>
  <si>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</si>
  <si>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</si>
  <si>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</si>
  <si>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</si>
  <si>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</si>
  <si>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</si>
  <si>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</si>
  <si>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</si>
  <si>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</si>
  <si>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</si>
  <si>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</si>
  <si>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</si>
  <si>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</si>
  <si>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</si>
  <si>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</si>
  <si>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</si>
  <si>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</si>
  <si>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</si>
  <si>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</si>
  <si>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</si>
  <si>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</si>
  <si>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</si>
  <si>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</si>
  <si>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</si>
  <si>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</si>
  <si>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</si>
  <si>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</si>
  <si>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</si>
  <si>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</si>
  <si>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</si>
  <si>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</si>
  <si>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</si>
  <si>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</si>
  <si>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</si>
  <si>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</si>
  <si>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</si>
  <si>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</si>
  <si>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</si>
  <si>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</si>
  <si>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</si>
  <si>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</si>
  <si>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</si>
  <si>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</si>
  <si>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</si>
  <si>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</si>
  <si>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</si>
  <si>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</si>
  <si>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</si>
  <si>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</si>
  <si>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</si>
  <si>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</si>
  <si>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</si>
  <si>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</si>
  <si>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</si>
  <si>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</si>
  <si>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</si>
  <si>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</si>
  <si>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</si>
  <si>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</si>
  <si>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</si>
  <si>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</si>
  <si>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</si>
  <si>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</si>
  <si>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</si>
  <si>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</si>
  <si>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</si>
  <si>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</si>
  <si>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</si>
  <si>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</si>
  <si>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</si>
  <si>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</si>
  <si>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</si>
  <si>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</si>
  <si>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</si>
  <si>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</si>
  <si>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</si>
  <si>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</si>
  <si>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</si>
  <si>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</si>
  <si>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</si>
  <si>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</si>
  <si>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</si>
  <si>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</si>
  <si>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</si>
  <si>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</si>
  <si>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</si>
  <si>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</si>
  <si>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</si>
  <si>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</si>
  <si>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</si>
  <si>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</si>
  <si>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</si>
  <si>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</si>
  <si>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</si>
  <si>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</si>
  <si>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</si>
  <si>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</si>
  <si>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</si>
  <si>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</si>
  <si>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</si>
  <si>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</si>
  <si>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</si>
  <si>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</si>
  <si>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</si>
  <si>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</si>
  <si>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</si>
  <si>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</si>
  <si>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</si>
  <si>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</si>
  <si>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</si>
  <si>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</si>
  <si>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</si>
  <si>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</si>
  <si>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</si>
  <si>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</si>
  <si>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</si>
  <si>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</si>
  <si>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</si>
  <si>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</si>
  <si>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</si>
  <si>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</si>
  <si>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</si>
  <si>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</si>
  <si>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</si>
  <si>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</si>
  <si>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</si>
  <si>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</si>
  <si>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</si>
  <si>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</si>
  <si>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</si>
  <si>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</si>
  <si>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</si>
  <si>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</si>
  <si>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</si>
  <si>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</si>
  <si>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</si>
  <si>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</si>
  <si>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</si>
  <si>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</si>
  <si>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</si>
  <si>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</si>
  <si>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</si>
  <si>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</si>
  <si>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</si>
  <si>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</si>
  <si>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</si>
  <si>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</si>
  <si>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</si>
  <si>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</si>
  <si>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</si>
  <si>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</si>
  <si>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</si>
  <si>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</si>
  <si>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</si>
  <si>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</si>
  <si>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</si>
  <si>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</si>
  <si>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</si>
  <si>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</si>
  <si>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</si>
  <si>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</si>
  <si>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</si>
  <si>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</si>
  <si>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</si>
  <si>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</si>
  <si>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</si>
  <si>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</si>
  <si>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</si>
  <si>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</si>
  <si>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</si>
  <si>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</si>
  <si>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</si>
  <si>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</si>
  <si>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</si>
  <si>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</si>
  <si>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</si>
  <si>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</si>
  <si>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</si>
  <si>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</si>
  <si>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</si>
  <si>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</si>
  <si>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</si>
  <si>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</si>
  <si>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</si>
  <si>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</si>
  <si>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</si>
  <si>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</si>
  <si>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</si>
  <si>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</si>
  <si>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</si>
  <si>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</si>
  <si>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</si>
  <si>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</si>
  <si>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</si>
  <si>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</si>
  <si>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</si>
  <si>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</si>
  <si>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</si>
  <si>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</si>
  <si>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</si>
  <si>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</si>
  <si>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</si>
  <si>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</si>
  <si>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</si>
  <si>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</si>
  <si>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</si>
  <si>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</si>
  <si>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</si>
  <si>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</si>
  <si>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</si>
  <si>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</si>
  <si>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</si>
  <si>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</si>
  <si>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</si>
  <si>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</si>
  <si>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</si>
  <si>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</si>
  <si>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</si>
  <si>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</si>
  <si>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</si>
  <si>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</si>
  <si>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</si>
  <si>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</si>
  <si>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</si>
  <si>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</si>
  <si>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</si>
  <si>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</si>
  <si>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</si>
  <si>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</si>
  <si>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</si>
  <si>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</si>
  <si>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</si>
  <si>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</si>
  <si>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</si>
  <si>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</si>
  <si>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</si>
  <si>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</si>
  <si>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</si>
  <si>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</si>
  <si>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</si>
  <si>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</si>
  <si>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</si>
  <si>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</si>
  <si>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</si>
  <si>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</si>
  <si>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</si>
  <si>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</si>
  <si>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</si>
  <si>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</si>
  <si>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</si>
  <si>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</si>
  <si>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</si>
  <si>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</si>
  <si>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</si>
  <si>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</si>
  <si>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</si>
  <si>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</si>
  <si>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</si>
  <si>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</si>
  <si>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</si>
  <si>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</si>
  <si>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</si>
  <si>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</si>
  <si>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</si>
  <si>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</si>
  <si>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</si>
  <si>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</si>
  <si>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</si>
  <si>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</si>
  <si>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</si>
  <si>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</si>
  <si>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</si>
  <si>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</si>
  <si>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</si>
  <si>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</si>
  <si>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</si>
  <si>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</si>
  <si>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</si>
  <si>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</si>
  <si>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</si>
  <si>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</si>
  <si>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</si>
  <si>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</si>
  <si>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</si>
  <si>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</si>
  <si>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</si>
  <si>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</si>
  <si>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</si>
  <si>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</si>
  <si>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</si>
  <si>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</si>
  <si>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</si>
  <si>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</si>
  <si>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</si>
  <si>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</si>
  <si>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</si>
  <si>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</si>
  <si>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</si>
  <si>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</si>
  <si>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</si>
  <si>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</si>
  <si>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</si>
  <si>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</si>
  <si>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</si>
  <si>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</si>
  <si>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</si>
  <si>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</si>
  <si>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</si>
  <si>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</si>
  <si>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</si>
  <si>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</si>
  <si>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</si>
  <si>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</si>
  <si>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</si>
  <si>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</si>
  <si>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</si>
  <si>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</si>
  <si>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</si>
  <si>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</si>
  <si>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</si>
  <si>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</si>
  <si>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</si>
  <si>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</si>
  <si>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</si>
  <si>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</si>
  <si>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</si>
  <si>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</si>
  <si>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</si>
  <si>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</si>
  <si>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</si>
  <si>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</si>
  <si>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</si>
  <si>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</si>
  <si>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</si>
  <si>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</si>
  <si>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</si>
  <si>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</si>
  <si>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</si>
  <si>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</si>
  <si>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</si>
  <si>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</si>
  <si>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</si>
  <si>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</si>
  <si>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</si>
  <si>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</si>
  <si>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</si>
  <si>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</si>
  <si>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</si>
  <si>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</si>
  <si>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</si>
  <si>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</si>
  <si>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</si>
  <si>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</si>
  <si>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</si>
  <si>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</si>
  <si>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</si>
  <si>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</si>
  <si>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</si>
  <si>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</si>
  <si>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</si>
  <si>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</si>
  <si>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</si>
  <si>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</si>
  <si>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</si>
  <si>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</si>
  <si>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</si>
  <si>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</si>
  <si>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</si>
  <si>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</si>
  <si>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</si>
  <si>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</si>
  <si>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</si>
  <si>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</si>
  <si>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</si>
  <si>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</si>
  <si>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</si>
  <si>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</si>
  <si>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</si>
  <si>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</si>
  <si>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</si>
  <si>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</si>
  <si>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</si>
  <si>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</si>
  <si>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</si>
  <si>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</si>
  <si>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</si>
  <si>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</si>
  <si>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</si>
  <si>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</si>
  <si>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</si>
  <si>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</si>
  <si>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</si>
  <si>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</si>
  <si>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</si>
  <si>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</si>
  <si>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</si>
  <si>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</si>
  <si>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</si>
  <si>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</si>
  <si>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</si>
  <si>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</si>
  <si>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</si>
  <si>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</si>
  <si>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</si>
  <si>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</si>
  <si>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</si>
  <si>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</si>
  <si>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</si>
  <si>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</si>
  <si>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</si>
  <si>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</si>
  <si>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</si>
  <si>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</si>
  <si>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</si>
  <si>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</si>
  <si>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</si>
  <si>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</si>
  <si>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</si>
  <si>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</si>
  <si>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</si>
  <si>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</si>
  <si>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</si>
  <si>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</si>
  <si>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</si>
  <si>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</si>
  <si>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</si>
  <si>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</si>
  <si>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</si>
  <si>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</si>
  <si>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</si>
  <si>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</si>
  <si>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</si>
  <si>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</si>
  <si>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</si>
  <si>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</si>
  <si>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</si>
  <si>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</si>
  <si>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</si>
  <si>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</si>
  <si>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</si>
  <si>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</si>
  <si>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</si>
  <si>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</si>
  <si>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</si>
  <si>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</si>
  <si>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</si>
  <si>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</si>
  <si>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</si>
  <si>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</si>
  <si>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</si>
  <si>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</si>
  <si>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</si>
  <si>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</si>
  <si>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</si>
  <si>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</si>
  <si>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</si>
  <si>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</si>
  <si>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</si>
  <si>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</si>
  <si>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</si>
  <si>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</si>
  <si>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</si>
  <si>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</si>
  <si>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</si>
  <si>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</si>
  <si>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</si>
  <si>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</si>
  <si>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</si>
  <si>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</si>
  <si>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</si>
  <si>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</si>
  <si>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</si>
  <si>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</si>
  <si>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</si>
  <si>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</si>
  <si>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</si>
  <si>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</si>
  <si>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</si>
  <si>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</si>
  <si>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</si>
  <si>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</si>
  <si>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</si>
  <si>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</si>
  <si>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</si>
  <si>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</si>
  <si>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</si>
  <si>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</si>
  <si>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</si>
  <si>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</si>
  <si>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</si>
  <si>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</si>
  <si>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</si>
  <si>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</si>
  <si>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</si>
  <si>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</si>
  <si>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</si>
  <si>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</si>
  <si>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</si>
  <si>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</si>
  <si>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</si>
  <si>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</si>
  <si>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</si>
  <si>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</si>
  <si>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</si>
  <si>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</si>
  <si>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</si>
  <si>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</si>
  <si>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</si>
  <si>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</si>
  <si>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</si>
  <si>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</si>
  <si>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</si>
  <si>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</si>
  <si>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</si>
  <si>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</si>
  <si>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</si>
  <si>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</si>
  <si>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</si>
  <si>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</si>
  <si>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</si>
  <si>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</si>
  <si>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</si>
  <si>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</si>
  <si>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</si>
  <si>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</si>
  <si>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</si>
  <si>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</si>
  <si>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</si>
  <si>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</si>
  <si>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</si>
  <si>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</si>
  <si>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</si>
  <si>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</si>
  <si>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</si>
  <si>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</si>
  <si>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</si>
  <si>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</si>
  <si>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</si>
  <si>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</si>
  <si>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</si>
  <si>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</si>
  <si>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</si>
  <si>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</si>
  <si>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</si>
  <si>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</si>
  <si>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</si>
  <si>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</si>
  <si>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</si>
  <si>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</si>
  <si>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</si>
  <si>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</si>
  <si>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</si>
  <si>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</si>
  <si>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</si>
  <si>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</si>
  <si>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</si>
  <si>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</si>
  <si>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</si>
  <si>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</si>
  <si>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</si>
  <si>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</si>
  <si>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</si>
  <si>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</si>
  <si>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</si>
  <si>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</si>
  <si>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</si>
  <si>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</si>
  <si>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</si>
  <si>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</si>
  <si>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</si>
  <si>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</si>
  <si>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</si>
  <si>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</si>
  <si>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</si>
  <si>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</si>
  <si>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</si>
  <si>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</si>
  <si>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</si>
  <si>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</si>
  <si>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</si>
  <si>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</si>
  <si>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</si>
  <si>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</si>
  <si>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</si>
  <si>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</si>
  <si>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</si>
  <si>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</si>
  <si>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</si>
  <si>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</si>
  <si>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</si>
  <si>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</si>
  <si>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</si>
  <si>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</si>
  <si>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</si>
  <si>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</si>
  <si>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</si>
  <si>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</si>
  <si>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</si>
  <si>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</si>
  <si>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</si>
  <si>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</si>
  <si>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</si>
  <si>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</si>
  <si>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</si>
  <si>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</si>
  <si>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</si>
  <si>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</si>
  <si>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</si>
  <si>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</si>
  <si>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</si>
  <si>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</si>
  <si>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</si>
  <si>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</si>
  <si>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</si>
  <si>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</si>
  <si>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</si>
  <si>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</si>
  <si>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</si>
  <si>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</si>
  <si>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</si>
  <si>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</si>
  <si>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</si>
  <si>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</si>
  <si>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</si>
  <si>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</si>
  <si>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</si>
  <si>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</si>
  <si>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</si>
  <si>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</si>
  <si>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</si>
  <si>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</si>
  <si>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</si>
  <si>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</si>
  <si>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</si>
  <si>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</si>
  <si>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</si>
  <si>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</si>
  <si>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</si>
  <si>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</si>
  <si>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</si>
  <si>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</si>
  <si>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</si>
  <si>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</si>
  <si>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</si>
  <si>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</si>
  <si>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</si>
  <si>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</si>
  <si>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</si>
  <si>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</si>
  <si>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</si>
  <si>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</si>
  <si>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</si>
  <si>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</si>
  <si>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</si>
  <si>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</si>
  <si>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</si>
  <si>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</si>
  <si>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</si>
  <si>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</si>
  <si>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</si>
  <si>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</si>
  <si>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</si>
  <si>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</si>
  <si>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</si>
  <si>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</si>
  <si>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</si>
  <si>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</si>
  <si>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</si>
  <si>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</si>
  <si>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</si>
  <si>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</si>
  <si>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</si>
  <si>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</si>
  <si>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</si>
  <si>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</si>
  <si>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</si>
  <si>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</si>
  <si>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</si>
  <si>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</si>
  <si>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</si>
  <si>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</si>
  <si>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</si>
  <si>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</si>
  <si>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</si>
  <si>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</si>
  <si>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</si>
  <si>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</si>
  <si>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</si>
  <si>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</si>
  <si>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</si>
  <si>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</si>
  <si>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</si>
  <si>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</si>
  <si>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</si>
  <si>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</si>
  <si>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</si>
  <si>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</si>
  <si>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</si>
  <si>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</si>
  <si>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</si>
  <si>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</si>
  <si>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</si>
  <si>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</si>
  <si>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</si>
  <si>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</si>
  <si>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</si>
  <si>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</si>
  <si>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</si>
  <si>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</si>
  <si>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</si>
  <si>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</si>
  <si>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</si>
  <si>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</si>
  <si>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</si>
  <si>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</si>
  <si>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</si>
  <si>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</si>
  <si>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</si>
  <si>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</si>
  <si>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</si>
  <si>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</si>
  <si>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</si>
  <si>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</si>
  <si>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</si>
  <si>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</si>
  <si>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</si>
  <si>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</si>
  <si>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</si>
  <si>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</si>
  <si>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</si>
  <si>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</si>
  <si>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</si>
  <si>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</si>
  <si>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</si>
  <si>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</si>
  <si>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</si>
  <si>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</si>
  <si>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</si>
  <si>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</si>
  <si>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</si>
  <si>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</si>
  <si>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</si>
  <si>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</si>
  <si>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</si>
  <si>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</si>
  <si>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</si>
  <si>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</si>
  <si>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</si>
  <si>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</si>
  <si>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</si>
  <si>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</si>
  <si>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</si>
  <si>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</si>
  <si>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</si>
  <si>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</si>
  <si>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</si>
  <si>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</si>
  <si>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</si>
  <si>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</si>
  <si>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</si>
  <si>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</si>
  <si>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</si>
  <si>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</si>
  <si>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</si>
  <si>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</si>
  <si>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</si>
  <si>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</si>
  <si>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</si>
  <si>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</si>
  <si>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</si>
  <si>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</si>
  <si>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</si>
  <si>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</si>
  <si>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</si>
  <si>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</si>
  <si>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</si>
  <si>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</si>
  <si>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</si>
  <si>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</si>
  <si>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</si>
  <si>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</si>
  <si>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</si>
  <si>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</si>
  <si>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</si>
  <si>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</si>
  <si>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</si>
  <si>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</si>
  <si>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</si>
  <si>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</si>
  <si>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</si>
  <si>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</si>
  <si>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</si>
  <si>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</si>
  <si>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</si>
  <si>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</si>
  <si>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</si>
  <si>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</si>
  <si>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</si>
  <si>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</si>
  <si>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</si>
  <si>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</si>
  <si>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</si>
  <si>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</si>
  <si>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</si>
  <si>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</si>
  <si>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</si>
  <si>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</si>
  <si>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</si>
  <si>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</si>
  <si>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</si>
  <si>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</si>
  <si>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</si>
  <si>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</si>
  <si>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</si>
  <si>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</si>
  <si>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</si>
  <si>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</si>
  <si>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</si>
  <si>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</si>
  <si>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</si>
  <si>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</si>
  <si>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</si>
  <si>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</si>
  <si>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</si>
  <si>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</si>
  <si>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</si>
  <si>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</si>
  <si>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</si>
  <si>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</si>
  <si>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</si>
  <si>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</si>
  <si>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</si>
  <si>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</si>
  <si>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</si>
  <si>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</si>
  <si>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</si>
  <si>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</si>
  <si>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</si>
  <si>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</si>
  <si>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</si>
  <si>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</si>
  <si>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</si>
  <si>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</si>
  <si>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</si>
  <si>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</si>
  <si>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</si>
  <si>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</si>
  <si>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</si>
  <si>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</si>
  <si>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</si>
  <si>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</si>
  <si>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</si>
  <si>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</si>
  <si>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</si>
  <si>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</si>
  <si>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</si>
  <si>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</si>
  <si>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</si>
  <si>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</si>
  <si>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</si>
  <si>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</si>
  <si>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</si>
  <si>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</si>
  <si>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</si>
  <si>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</si>
  <si>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</si>
  <si>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</si>
  <si>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</si>
  <si>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</si>
  <si>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</si>
  <si>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</si>
  <si>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</si>
  <si>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</si>
  <si>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</si>
  <si>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</si>
  <si>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</si>
  <si>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</si>
  <si>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</si>
  <si>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</si>
  <si>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</si>
  <si>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</si>
  <si>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</si>
  <si>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</si>
  <si>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</si>
  <si>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</si>
  <si>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</si>
  <si>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</si>
  <si>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</si>
  <si>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</si>
  <si>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</si>
  <si>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</si>
  <si>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</si>
  <si>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</si>
  <si>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</si>
  <si>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</si>
  <si>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</si>
  <si>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</si>
  <si>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</si>
  <si>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</si>
  <si>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</si>
  <si>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</si>
  <si>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</si>
  <si>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</si>
  <si>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</si>
  <si>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</si>
  <si>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</si>
  <si>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</si>
  <si>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</si>
  <si>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</si>
  <si>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</si>
  <si>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</si>
  <si>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</si>
  <si>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</si>
  <si>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</si>
  <si>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</si>
  <si>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</si>
  <si>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</si>
  <si>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</si>
  <si>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</si>
  <si>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</si>
  <si>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</si>
  <si>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</si>
  <si>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</si>
  <si>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</si>
  <si>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</si>
  <si>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</si>
  <si>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</si>
  <si>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</si>
  <si>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</si>
  <si>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</si>
  <si>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</si>
  <si>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</si>
  <si>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</si>
  <si>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</si>
  <si>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</si>
  <si>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</si>
  <si>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</si>
  <si>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</si>
  <si>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</si>
  <si>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</si>
  <si>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</si>
  <si>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</si>
  <si>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</si>
  <si>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</si>
  <si>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</si>
  <si>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</si>
  <si>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</si>
  <si>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</si>
  <si>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</si>
  <si>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</si>
  <si>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</si>
  <si>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</si>
  <si>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</si>
  <si>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</si>
  <si>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</si>
  <si>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</si>
  <si>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</si>
  <si>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</si>
  <si>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</si>
  <si>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</si>
  <si>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</si>
  <si>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</si>
  <si>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</si>
  <si>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</si>
  <si>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</si>
  <si>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</si>
  <si>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</si>
  <si>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</si>
  <si>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</si>
  <si>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</si>
  <si>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</si>
  <si>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</si>
  <si>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</si>
  <si>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</si>
  <si>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</si>
  <si>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</si>
  <si>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</si>
  <si>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</si>
  <si>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</si>
  <si>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</si>
  <si>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</si>
  <si>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</si>
  <si>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</si>
  <si>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</si>
  <si>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</si>
  <si>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</si>
  <si>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</si>
  <si>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</si>
  <si>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</si>
  <si>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</si>
  <si>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</si>
  <si>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</si>
  <si>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</si>
  <si>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</si>
  <si>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</si>
  <si>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</si>
  <si>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</si>
  <si>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</si>
  <si>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</si>
  <si>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</si>
  <si>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</si>
  <si>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</si>
  <si>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</si>
  <si>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</si>
  <si>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</si>
  <si>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</si>
  <si>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</si>
  <si>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</si>
  <si>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</si>
  <si>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</si>
  <si>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</si>
  <si>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</si>
  <si>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</si>
  <si>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</si>
  <si>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</si>
  <si>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</si>
  <si>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</si>
  <si>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</si>
  <si>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</si>
  <si>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</si>
  <si>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</si>
  <si>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</si>
  <si>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</si>
  <si>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</si>
  <si>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</si>
  <si>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</si>
  <si>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</si>
  <si>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</si>
  <si>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</si>
  <si>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</si>
  <si>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</si>
  <si>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</si>
  <si>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</si>
  <si>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</si>
  <si>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</si>
  <si>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</si>
  <si>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</si>
  <si>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</si>
  <si>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</si>
  <si>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</si>
  <si>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</si>
  <si>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</si>
  <si>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</si>
  <si>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</si>
  <si>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</si>
  <si>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</si>
  <si>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</si>
  <si>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</si>
  <si>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</si>
  <si>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</si>
  <si>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</si>
  <si>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</si>
  <si>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</si>
  <si>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</si>
  <si>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</si>
  <si>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</si>
  <si>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</si>
  <si>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</si>
  <si>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</si>
  <si>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</si>
  <si>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</si>
  <si>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</si>
  <si>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</si>
  <si>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</si>
  <si>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</si>
  <si>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</si>
  <si>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</si>
  <si>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</si>
  <si>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</si>
  <si>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</si>
  <si>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</si>
  <si>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</si>
  <si>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</si>
  <si>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</si>
  <si>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</si>
  <si>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</si>
  <si>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</si>
  <si>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</si>
  <si>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</si>
  <si>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</si>
  <si>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</si>
  <si>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</si>
  <si>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</si>
  <si>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</si>
  <si>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</si>
  <si>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</si>
  <si>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</si>
  <si>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</si>
  <si>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</si>
  <si>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</si>
  <si>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</si>
  <si>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</si>
  <si>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</si>
  <si>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</si>
  <si>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</si>
  <si>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</si>
  <si>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</si>
  <si>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</si>
  <si>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</si>
  <si>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</si>
  <si>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</si>
  <si>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</si>
  <si>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</si>
  <si>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</si>
  <si>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</si>
  <si>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</si>
  <si>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</si>
  <si>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</si>
  <si>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</si>
  <si>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</si>
  <si>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</si>
  <si>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</si>
  <si>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</si>
  <si>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</si>
  <si>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</si>
  <si>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</si>
  <si>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</si>
  <si>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</si>
  <si>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</si>
  <si>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</si>
  <si>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</si>
  <si>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</si>
  <si>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</si>
  <si>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</si>
  <si>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</si>
  <si>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</si>
  <si>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</si>
  <si>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</si>
  <si>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</si>
  <si>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</si>
  <si>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</si>
  <si>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</si>
  <si>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</si>
  <si>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</si>
  <si>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</si>
  <si>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</si>
  <si>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</si>
  <si>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</si>
  <si>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</si>
  <si>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</si>
  <si>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</si>
  <si>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</si>
  <si>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</si>
  <si>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</si>
  <si>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</si>
  <si>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</si>
  <si>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</si>
  <si>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</si>
  <si>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</si>
  <si>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</si>
  <si>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</si>
  <si>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</si>
  <si>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</si>
  <si>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</si>
  <si>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</si>
  <si>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</si>
  <si>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</si>
  <si>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</si>
  <si>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</si>
  <si>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</si>
  <si>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</si>
  <si>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</si>
  <si>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</si>
  <si>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</si>
  <si>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</si>
  <si>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</si>
  <si>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</si>
  <si>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</si>
  <si>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</si>
  <si>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</si>
  <si>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</si>
  <si>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</si>
  <si>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</si>
  <si>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</si>
  <si>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</si>
  <si>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</si>
  <si>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</si>
  <si>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</si>
  <si>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</si>
  <si>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</si>
  <si>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</si>
  <si>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</si>
  <si>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</si>
  <si>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</si>
  <si>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</si>
  <si>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</si>
  <si>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</si>
  <si>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</si>
  <si>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</si>
  <si>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</si>
  <si>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</si>
  <si>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</si>
  <si>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</si>
  <si>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</si>
  <si>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</si>
  <si>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</si>
  <si>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</si>
  <si>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</si>
  <si>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</si>
  <si>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</si>
  <si>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</si>
  <si>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</si>
  <si>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</si>
  <si>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</si>
  <si>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</si>
  <si>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</si>
  <si>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</si>
  <si>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</si>
  <si>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</si>
  <si>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</si>
  <si>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</si>
  <si>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</si>
  <si>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</si>
  <si>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</si>
  <si>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</si>
  <si>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</si>
  <si>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</si>
  <si>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</si>
  <si>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</si>
  <si>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</si>
  <si>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</si>
  <si>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</si>
  <si>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</si>
  <si>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</si>
  <si>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</si>
  <si>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</si>
  <si>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</si>
  <si>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</si>
  <si>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</si>
  <si>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</si>
  <si>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</si>
  <si>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</si>
  <si>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</si>
  <si>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</si>
  <si>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</si>
  <si>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</si>
  <si>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</si>
  <si>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</si>
  <si>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</si>
  <si>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</si>
  <si>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</si>
  <si>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</si>
  <si>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</si>
  <si>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</si>
  <si>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</si>
  <si>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</si>
  <si>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</si>
  <si>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</si>
  <si>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</si>
  <si>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</si>
  <si>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</si>
  <si>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</si>
  <si>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</si>
  <si>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</si>
  <si>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</si>
  <si>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</si>
  <si>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</si>
  <si>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</si>
  <si>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</si>
  <si>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</si>
  <si>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</si>
  <si>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</si>
  <si>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</si>
  <si>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</si>
  <si>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</si>
  <si>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</si>
  <si>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</si>
  <si>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</si>
  <si>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</si>
  <si>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</si>
  <si>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</si>
  <si>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</si>
  <si>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</si>
  <si>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</si>
  <si>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</si>
  <si>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</si>
  <si>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</si>
  <si>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</si>
  <si>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</si>
  <si>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</si>
  <si>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</si>
  <si>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</si>
  <si>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</si>
  <si>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</si>
  <si>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</si>
  <si>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</si>
  <si>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</si>
  <si>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</si>
  <si>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</si>
  <si>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</si>
  <si>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</si>
  <si>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</si>
  <si>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</si>
  <si>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</si>
  <si>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</si>
  <si>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</si>
  <si>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</si>
  <si>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</si>
  <si>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</si>
  <si>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</si>
  <si>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</si>
  <si>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</si>
  <si>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</si>
  <si>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</si>
  <si>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</si>
  <si>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</si>
  <si>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</si>
  <si>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</si>
  <si>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</si>
  <si>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</si>
  <si>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</si>
  <si>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</si>
  <si>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</si>
  <si>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</si>
  <si>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</si>
  <si>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</si>
  <si>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</si>
  <si>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</si>
  <si>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</si>
  <si>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</si>
  <si>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</si>
  <si>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</si>
  <si>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</si>
  <si>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</si>
  <si>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</si>
  <si>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</si>
  <si>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</si>
  <si>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</si>
  <si>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</si>
  <si>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</si>
  <si>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</si>
  <si>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</si>
  <si>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</si>
  <si>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</si>
  <si>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</si>
  <si>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</si>
  <si>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</si>
  <si>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</si>
  <si>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</si>
  <si>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</si>
  <si>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</si>
  <si>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</si>
  <si>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</si>
  <si>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</si>
  <si>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</si>
  <si>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</si>
  <si>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</si>
  <si>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</si>
  <si>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</si>
  <si>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</si>
  <si>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</si>
  <si>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</si>
  <si>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</si>
  <si>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</si>
  <si>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</si>
  <si>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</si>
  <si>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</si>
  <si>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</si>
  <si>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</si>
  <si>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</si>
  <si>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</si>
  <si>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</si>
  <si>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</si>
  <si>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</si>
  <si>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</si>
  <si>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</si>
  <si>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</si>
  <si>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</si>
  <si>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</si>
  <si>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</si>
  <si>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</si>
  <si>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</si>
  <si>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</si>
  <si>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</si>
  <si>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</si>
  <si>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</si>
  <si>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</si>
  <si>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</si>
  <si>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</si>
  <si>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</si>
  <si>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</si>
  <si>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</si>
  <si>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</si>
  <si>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</si>
  <si>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</si>
  <si>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</si>
  <si>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</si>
  <si>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</si>
  <si>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</si>
  <si>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</si>
  <si>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</si>
  <si>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</si>
  <si>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</si>
  <si>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</si>
  <si>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</si>
  <si>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</si>
  <si>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</si>
  <si>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</si>
  <si>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</si>
  <si>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</si>
  <si>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</si>
  <si>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</si>
  <si>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</si>
  <si>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</si>
  <si>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</si>
  <si>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</si>
  <si>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</si>
  <si>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</si>
  <si>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</si>
  <si>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</si>
  <si>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</si>
  <si>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</si>
  <si>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</si>
  <si>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</si>
  <si>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</si>
  <si>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</si>
  <si>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</si>
  <si>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</si>
  <si>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</si>
  <si>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</si>
  <si>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</si>
  <si>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</si>
  <si>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</si>
  <si>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</si>
  <si>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</si>
  <si>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</si>
  <si>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</si>
  <si>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</si>
  <si>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</si>
  <si>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</si>
  <si>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</si>
  <si>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</si>
  <si>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</si>
  <si>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</si>
  <si>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</si>
  <si>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</si>
  <si>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</si>
  <si>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</si>
  <si>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</si>
  <si>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</si>
  <si>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</si>
  <si>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</si>
  <si>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</si>
  <si>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</si>
  <si>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</si>
  <si>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</si>
  <si>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</si>
  <si>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</si>
  <si>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</si>
  <si>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</si>
  <si>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</si>
  <si>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</si>
  <si>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</si>
  <si>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</si>
  <si>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</si>
  <si>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</si>
  <si>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</si>
  <si>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</si>
  <si>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</si>
  <si>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</si>
  <si>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</si>
  <si>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</si>
  <si>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</si>
  <si>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</si>
  <si>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</si>
  <si>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</si>
  <si>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</si>
  <si>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</si>
  <si>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</si>
  <si>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</si>
  <si>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</si>
  <si>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</si>
  <si>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</si>
  <si>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</si>
  <si>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</si>
  <si>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</si>
  <si>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</si>
  <si>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</si>
  <si>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</si>
  <si>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</si>
  <si>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</si>
  <si>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</si>
  <si>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</si>
  <si>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</si>
  <si>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</si>
  <si>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</si>
  <si>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</si>
  <si>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</si>
  <si>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</si>
  <si>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</si>
  <si>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</si>
  <si>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</si>
  <si>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</si>
  <si>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</si>
  <si>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</si>
  <si>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</si>
  <si>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</si>
  <si>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</si>
  <si>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</si>
  <si>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</si>
  <si>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</si>
  <si>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</si>
  <si>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</si>
  <si>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</si>
  <si>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</si>
  <si>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</si>
  <si>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</si>
  <si>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</si>
  <si>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</si>
  <si>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</si>
  <si>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</si>
  <si>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</si>
  <si>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</si>
  <si>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</si>
  <si>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</si>
  <si>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</si>
  <si>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</si>
  <si>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</si>
  <si>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</si>
  <si>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</si>
  <si>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</si>
  <si>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</si>
  <si>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</si>
  <si>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</si>
  <si>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</si>
  <si>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</si>
  <si>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</si>
  <si>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</si>
  <si>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</si>
  <si>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</si>
  <si>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</si>
  <si>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</si>
  <si>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</si>
  <si>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</si>
  <si>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</si>
  <si>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</si>
  <si>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</si>
  <si>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</si>
  <si>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</si>
  <si>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</si>
  <si>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</si>
  <si>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</si>
  <si>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</si>
  <si>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</si>
  <si>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</si>
  <si>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</si>
  <si>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</si>
  <si>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</si>
  <si>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</si>
  <si>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</si>
  <si>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</si>
  <si>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</si>
  <si>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</si>
  <si>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</si>
  <si>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</si>
  <si>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</si>
  <si>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</si>
  <si>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</si>
  <si>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</si>
  <si>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</si>
  <si>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</si>
  <si>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</si>
  <si>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</si>
  <si>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</si>
  <si>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</si>
  <si>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</si>
  <si>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</si>
  <si>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</si>
  <si>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</si>
  <si>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</si>
  <si>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</si>
  <si>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</si>
  <si>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</si>
  <si>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</si>
  <si>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</si>
  <si>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</si>
  <si>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</si>
  <si>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</si>
  <si>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</si>
  <si>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</si>
  <si>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</si>
  <si>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</si>
  <si>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</si>
  <si>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</si>
  <si>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</si>
  <si>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</si>
  <si>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</si>
  <si>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</si>
  <si>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</si>
  <si>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</si>
  <si>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</si>
  <si>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</si>
  <si>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</si>
  <si>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</si>
  <si>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</si>
  <si>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</si>
  <si>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</si>
  <si>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</si>
  <si>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</si>
  <si>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</si>
  <si>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</si>
  <si>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</si>
  <si>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</si>
  <si>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</si>
  <si>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</si>
  <si>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</si>
  <si>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</si>
  <si>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</si>
  <si>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</si>
  <si>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</si>
  <si>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</si>
  <si>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</si>
  <si>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</si>
  <si>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</si>
  <si>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</si>
  <si>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</si>
  <si>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</si>
  <si>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</si>
  <si>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</si>
  <si>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</si>
  <si>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</si>
  <si>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</si>
  <si>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</si>
  <si>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</si>
  <si>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</si>
  <si>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</si>
  <si>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</si>
  <si>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</si>
  <si>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</si>
  <si>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</si>
  <si>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</si>
  <si>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</si>
  <si>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</si>
  <si>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</si>
  <si>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</si>
  <si>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</si>
  <si>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</si>
  <si>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</si>
  <si>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</si>
  <si>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</si>
  <si>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</si>
  <si>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</si>
  <si>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</si>
  <si>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</si>
  <si>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</si>
  <si>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</si>
  <si>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</si>
  <si>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</si>
  <si>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</si>
  <si>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</si>
  <si>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</si>
  <si>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</si>
  <si>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</si>
  <si>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</si>
  <si>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</si>
  <si>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</si>
  <si>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</si>
  <si>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</si>
  <si>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</si>
  <si>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</si>
  <si>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</si>
  <si>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</si>
  <si>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</si>
  <si>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</si>
  <si>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</si>
  <si>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</si>
  <si>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</si>
  <si>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</si>
  <si>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</si>
  <si>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</si>
  <si>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</si>
  <si>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</si>
  <si>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</si>
  <si>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</si>
  <si>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</si>
  <si>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</si>
  <si>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</si>
  <si>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</si>
  <si>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</si>
  <si>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</si>
  <si>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</si>
  <si>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</si>
  <si>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</si>
  <si>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</si>
  <si>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</si>
  <si>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</si>
  <si>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</si>
  <si>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</si>
  <si>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</si>
  <si>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</si>
  <si>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</si>
  <si>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</si>
  <si>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</si>
  <si>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</si>
  <si>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</si>
  <si>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</si>
  <si>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</si>
  <si>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</si>
  <si>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</si>
  <si>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</si>
  <si>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</si>
  <si>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</si>
  <si>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</si>
  <si>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</si>
  <si>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</si>
  <si>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</si>
  <si>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</si>
  <si>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</si>
  <si>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</si>
  <si>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</si>
  <si>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</si>
  <si>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</si>
  <si>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</si>
  <si>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</si>
  <si>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</si>
  <si>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</si>
  <si>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</si>
  <si>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</si>
  <si>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</si>
  <si>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</si>
  <si>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</si>
  <si>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</si>
  <si>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</si>
  <si>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</si>
  <si>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</si>
  <si>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</si>
  <si>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</si>
  <si>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</si>
  <si>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</si>
  <si>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</si>
  <si>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</si>
  <si>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</si>
  <si>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</si>
  <si>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</si>
  <si>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</si>
  <si>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</si>
  <si>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</si>
  <si>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</si>
  <si>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</si>
  <si>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</si>
  <si>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</si>
  <si>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</si>
  <si>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</si>
  <si>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</si>
  <si>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</si>
  <si>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</si>
  <si>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</si>
  <si>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</si>
  <si>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</si>
  <si>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</si>
  <si>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</si>
  <si>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</si>
  <si>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</si>
  <si>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</si>
  <si>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</si>
  <si>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</si>
  <si>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</si>
  <si>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</si>
  <si>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</si>
  <si>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</si>
  <si>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</si>
  <si>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</si>
  <si>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</si>
  <si>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</si>
  <si>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</si>
  <si>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</si>
  <si>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</si>
  <si>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</si>
  <si>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</si>
  <si>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</si>
  <si>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</si>
  <si>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</si>
  <si>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</si>
  <si>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</si>
  <si>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</si>
  <si>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</si>
  <si>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</si>
  <si>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</si>
  <si>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</si>
  <si>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</si>
  <si>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</si>
  <si>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</si>
  <si>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</si>
  <si>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</si>
  <si>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</si>
  <si>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</si>
  <si>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</si>
  <si>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</si>
  <si>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</si>
  <si>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</si>
  <si>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</si>
  <si>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</si>
  <si>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</si>
  <si>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</si>
  <si>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</si>
  <si>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</si>
  <si>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</si>
  <si>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</si>
  <si>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</si>
  <si>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</si>
  <si>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</si>
  <si>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</si>
  <si>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</si>
  <si>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</si>
  <si>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</si>
  <si>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</si>
  <si>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</si>
  <si>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</si>
  <si>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</si>
  <si>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</si>
  <si>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</si>
  <si>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</si>
  <si>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</si>
  <si>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</si>
  <si>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</si>
  <si>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</si>
  <si>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</si>
  <si>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</si>
  <si>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</si>
  <si>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</si>
  <si>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</si>
  <si>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</si>
  <si>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</si>
  <si>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</si>
  <si>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</si>
  <si>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</si>
  <si>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</si>
  <si>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</si>
  <si>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</si>
  <si>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</si>
  <si>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</si>
  <si>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</si>
  <si>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</si>
  <si>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</si>
  <si>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</si>
  <si>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</si>
  <si>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</si>
  <si>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</si>
  <si>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</si>
  <si>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</si>
  <si>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</si>
  <si>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</si>
  <si>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</si>
  <si>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</si>
  <si>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</si>
  <si>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</si>
  <si>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</si>
  <si>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</si>
  <si>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</si>
  <si>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</si>
  <si>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</si>
  <si>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</si>
  <si>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</si>
  <si>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</si>
  <si>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</si>
  <si>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</si>
  <si>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</si>
  <si>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</si>
  <si>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</si>
  <si>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</si>
  <si>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</si>
  <si>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</si>
  <si>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</si>
  <si>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</si>
  <si>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</si>
  <si>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</si>
  <si>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</si>
  <si>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</si>
  <si>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</si>
  <si>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</si>
  <si>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</si>
  <si>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</si>
  <si>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</si>
  <si>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</si>
  <si>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</si>
  <si>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</si>
  <si>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</si>
  <si>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</si>
  <si>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</si>
  <si>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</si>
  <si>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</si>
  <si>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</si>
  <si>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</si>
  <si>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</si>
  <si>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</si>
  <si>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</si>
  <si>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</si>
  <si>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</si>
  <si>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</si>
  <si>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</si>
  <si>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</si>
  <si>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</si>
  <si>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</si>
  <si>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</si>
  <si>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</si>
  <si>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</si>
  <si>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</si>
  <si>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</si>
  <si>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</si>
  <si>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</si>
  <si>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</si>
  <si>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</si>
  <si>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</si>
  <si>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</si>
  <si>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</si>
  <si>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</si>
  <si>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</si>
  <si>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</si>
  <si>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</si>
  <si>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</si>
  <si>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</si>
  <si>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</si>
  <si>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</si>
  <si>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</si>
  <si>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</si>
  <si>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</si>
  <si>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</si>
  <si>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</si>
  <si>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</si>
  <si>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</si>
  <si>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</si>
  <si>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</si>
  <si>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</si>
  <si>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</si>
  <si>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</si>
  <si>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</si>
  <si>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</si>
  <si>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</si>
  <si>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</si>
  <si>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</si>
  <si>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</si>
  <si>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</si>
  <si>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</si>
  <si>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</si>
  <si>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</si>
  <si>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</si>
  <si>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</si>
  <si>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</si>
  <si>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</si>
  <si>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</si>
  <si>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</si>
  <si>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</si>
  <si>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</si>
  <si>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</si>
  <si>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</si>
  <si>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</si>
  <si>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</si>
  <si>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</si>
  <si>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</si>
  <si>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</si>
  <si>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</si>
  <si>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</si>
  <si>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</si>
  <si>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</si>
  <si>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</si>
  <si>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</si>
  <si>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</si>
  <si>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</si>
  <si>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</si>
  <si>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</si>
  <si>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</si>
  <si>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</si>
  <si>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</si>
  <si>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</si>
  <si>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</si>
  <si>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</si>
  <si>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</si>
  <si>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</si>
  <si>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</si>
  <si>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</si>
  <si>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</si>
  <si>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</si>
  <si>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</si>
  <si>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</si>
  <si>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</si>
  <si>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</si>
  <si>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</si>
  <si>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</si>
  <si>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</si>
  <si>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</si>
  <si>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</si>
  <si>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</si>
  <si>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</si>
  <si>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</si>
  <si>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</si>
  <si>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</si>
  <si>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</si>
  <si>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</si>
  <si>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</si>
  <si>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</si>
  <si>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</si>
  <si>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</si>
  <si>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</si>
  <si>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</si>
  <si>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</si>
  <si>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</si>
  <si>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</si>
  <si>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</si>
  <si>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</si>
  <si>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</si>
  <si>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</si>
  <si>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</si>
  <si>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</si>
  <si>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</si>
  <si>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</si>
  <si>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</si>
  <si>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</si>
  <si>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</si>
  <si>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</si>
  <si>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</si>
  <si>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</si>
  <si>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</si>
  <si>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</si>
  <si>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</si>
  <si>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</si>
  <si>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</si>
  <si>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</si>
  <si>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</si>
  <si>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</si>
  <si>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</si>
  <si>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</si>
  <si>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</si>
  <si>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</si>
  <si>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</si>
  <si>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</si>
  <si>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</si>
  <si>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</si>
  <si>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</si>
  <si>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</si>
  <si>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</si>
  <si>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</si>
  <si>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</si>
  <si>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</si>
  <si>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</si>
  <si>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</si>
  <si>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</si>
  <si>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</si>
  <si>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</si>
  <si>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</si>
  <si>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</si>
  <si>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</si>
  <si>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</si>
  <si>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</si>
  <si>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</si>
  <si>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</si>
  <si>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</si>
  <si>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</si>
  <si>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</si>
  <si>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</si>
  <si>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</si>
  <si>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</si>
  <si>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</si>
  <si>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</si>
  <si>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</si>
  <si>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</si>
  <si>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</si>
  <si>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</si>
  <si>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</si>
  <si>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</si>
  <si>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</si>
  <si>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</si>
  <si>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</si>
  <si>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</si>
  <si>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</si>
  <si>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</si>
  <si>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</si>
  <si>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</si>
  <si>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</si>
  <si>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</si>
  <si>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</si>
  <si>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</si>
  <si>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</si>
  <si>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</si>
  <si>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</si>
  <si>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</si>
  <si>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</si>
  <si>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</si>
  <si>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</si>
  <si>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</si>
  <si>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</si>
  <si>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</si>
  <si>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</si>
  <si>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</si>
  <si>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</si>
  <si>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</si>
  <si>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</si>
  <si>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</si>
  <si>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</si>
  <si>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</si>
  <si>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</si>
  <si>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</si>
  <si>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</si>
  <si>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</si>
  <si>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</si>
  <si>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</si>
  <si>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</si>
  <si>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</si>
  <si>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</si>
  <si>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</si>
  <si>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</si>
  <si>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</si>
  <si>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</si>
  <si>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</si>
  <si>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</si>
  <si>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</si>
  <si>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</si>
  <si>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</si>
  <si>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</si>
  <si>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</si>
  <si>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</si>
  <si>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</si>
  <si>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</si>
  <si>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</si>
  <si>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</si>
  <si>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</si>
  <si>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</si>
  <si>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</si>
  <si>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</si>
  <si>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</si>
  <si>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</si>
  <si>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</si>
  <si>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</si>
  <si>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</si>
  <si>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</si>
  <si>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</si>
  <si>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</si>
  <si>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</si>
  <si>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</si>
  <si>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</si>
  <si>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</si>
  <si>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</si>
  <si>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</si>
  <si>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</si>
  <si>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</si>
  <si>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</si>
  <si>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</si>
  <si>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</si>
  <si>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</si>
  <si>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</si>
  <si>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</si>
  <si>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</si>
  <si>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</si>
  <si>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</si>
  <si>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</si>
  <si>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</si>
  <si>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</si>
  <si>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</si>
  <si>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</si>
  <si>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</si>
  <si>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</si>
  <si>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</si>
  <si>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</si>
  <si>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</si>
  <si>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</si>
  <si>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</si>
  <si>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</si>
  <si>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</si>
  <si>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</si>
  <si>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</si>
  <si>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</si>
  <si>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</si>
  <si>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</si>
  <si>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</si>
  <si>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</si>
  <si>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</si>
  <si>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</si>
  <si>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</si>
  <si>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</si>
  <si>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</si>
  <si>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</si>
  <si>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</si>
  <si>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</si>
  <si>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</si>
  <si>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</si>
  <si>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</si>
  <si>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</si>
  <si>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</si>
  <si>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</si>
  <si>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</si>
  <si>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</si>
  <si>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</si>
  <si>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</si>
  <si>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</si>
  <si>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</si>
  <si>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</si>
  <si>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</si>
  <si>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</si>
  <si>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</si>
  <si>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</si>
  <si>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</si>
  <si>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</si>
  <si>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</si>
  <si>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</si>
  <si>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</si>
  <si>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</si>
  <si>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</si>
  <si>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</si>
  <si>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</si>
  <si>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</si>
  <si>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</si>
  <si>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</si>
  <si>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</si>
  <si>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</si>
  <si>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</si>
  <si>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</si>
  <si>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</si>
  <si>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</si>
  <si>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</si>
  <si>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</si>
  <si>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</si>
  <si>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</si>
  <si>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</si>
  <si>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</si>
  <si>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</si>
  <si>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</si>
  <si>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</si>
  <si>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</si>
  <si>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</si>
  <si>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</si>
  <si>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</si>
  <si>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</si>
  <si>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</si>
  <si>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</si>
  <si>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</si>
  <si>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</si>
  <si>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</si>
  <si>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</si>
  <si>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</si>
  <si>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</si>
  <si>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</si>
  <si>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</si>
  <si>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</si>
  <si>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</si>
  <si>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</si>
  <si>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</si>
  <si>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</si>
  <si>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</si>
  <si>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</si>
  <si>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</si>
  <si>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</si>
  <si>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</si>
  <si>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</si>
  <si>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</si>
  <si>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</si>
  <si>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</si>
  <si>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</si>
  <si>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</si>
  <si>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</si>
  <si>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</si>
  <si>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</si>
  <si>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</si>
  <si>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</si>
  <si>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</si>
  <si>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</si>
  <si>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</si>
  <si>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</si>
  <si>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</si>
  <si>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</si>
  <si>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</si>
  <si>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</si>
  <si>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</si>
  <si>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</si>
  <si>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</si>
  <si>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</si>
  <si>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</si>
  <si>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</si>
  <si>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</si>
  <si>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</si>
  <si>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</si>
  <si>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</si>
  <si>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</si>
  <si>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</si>
  <si>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</si>
  <si>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</si>
  <si>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</si>
  <si>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</si>
  <si>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</si>
  <si>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</si>
  <si>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</si>
  <si>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</si>
  <si>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</si>
  <si>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</si>
  <si>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</si>
  <si>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</si>
  <si>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</si>
  <si>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</si>
  <si>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</si>
  <si>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</si>
  <si>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</si>
  <si>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</si>
  <si>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</si>
  <si>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</si>
  <si>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</si>
  <si>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</si>
  <si>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</si>
  <si>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</si>
  <si>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</si>
  <si>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</si>
  <si>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</si>
  <si>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</si>
  <si>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</si>
  <si>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</si>
  <si>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</si>
  <si>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</si>
  <si>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</si>
  <si>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</si>
  <si>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</si>
  <si>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</si>
  <si>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</si>
  <si>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</si>
  <si>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</si>
  <si>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</si>
  <si>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</si>
  <si>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</si>
  <si>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</si>
  <si>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</si>
  <si>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</si>
  <si>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</si>
  <si>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</si>
  <si>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</si>
  <si>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</si>
  <si>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</si>
  <si>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</si>
  <si>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</si>
  <si>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</si>
  <si>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</si>
  <si>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</si>
  <si>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</si>
  <si>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</si>
  <si>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</si>
  <si>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</si>
  <si>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</si>
  <si>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</si>
  <si>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</si>
  <si>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</si>
  <si>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</si>
  <si>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</si>
  <si>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</si>
  <si>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</si>
  <si>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</si>
  <si>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</si>
  <si>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</si>
  <si>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</si>
  <si>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</si>
  <si>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</si>
  <si>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</si>
  <si>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</si>
  <si>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</si>
  <si>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</si>
  <si>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</si>
  <si>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</si>
  <si>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</si>
  <si>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</si>
  <si>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</si>
  <si>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</si>
  <si>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</si>
  <si>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</si>
  <si>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</si>
  <si>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</si>
  <si>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</si>
  <si>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</si>
  <si>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</si>
  <si>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</si>
  <si>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</si>
  <si>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</si>
  <si>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</si>
  <si>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</si>
  <si>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</si>
  <si>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</si>
  <si>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</si>
  <si>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</si>
  <si>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</si>
  <si>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</si>
  <si>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</si>
  <si>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</si>
  <si>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</si>
  <si>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</si>
  <si>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</si>
  <si>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</si>
  <si>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</si>
  <si>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</si>
  <si>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</si>
  <si>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</si>
  <si>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</si>
  <si>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</si>
  <si>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</si>
  <si>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</si>
  <si>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</si>
  <si>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</si>
  <si>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</si>
  <si>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</si>
  <si>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</si>
  <si>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</si>
  <si>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</si>
  <si>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</si>
  <si>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</si>
  <si>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</si>
  <si>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</si>
  <si>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</si>
  <si>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</si>
  <si>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</si>
  <si>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</si>
  <si>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</si>
  <si>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</si>
  <si>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</si>
  <si>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</si>
  <si>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</si>
  <si>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</si>
  <si>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</si>
  <si>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</si>
  <si>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</si>
  <si>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</si>
  <si>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</si>
  <si>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</si>
  <si>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</si>
  <si>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</si>
  <si>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</si>
  <si>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</si>
  <si>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</si>
  <si>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</si>
  <si>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</si>
  <si>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</si>
  <si>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</si>
  <si>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</si>
  <si>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</si>
  <si>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</si>
  <si>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</si>
  <si>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</si>
  <si>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</si>
  <si>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</si>
  <si>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</si>
  <si>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</si>
  <si>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</si>
  <si>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</si>
  <si>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</si>
  <si>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</si>
  <si>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</si>
  <si>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</si>
  <si>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</si>
  <si>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</si>
  <si>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</si>
  <si>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</si>
  <si>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</si>
  <si>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</si>
  <si>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</si>
  <si>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</si>
  <si>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</si>
  <si>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</si>
  <si>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</si>
  <si>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</si>
  <si>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</si>
  <si>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</si>
  <si>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</si>
  <si>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</si>
  <si>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</si>
  <si>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</si>
  <si>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</si>
  <si>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</si>
  <si>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</si>
  <si>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</si>
  <si>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</si>
  <si>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</si>
  <si>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</si>
  <si>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</si>
  <si>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</si>
  <si>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</si>
  <si>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</si>
  <si>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</si>
  <si>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</si>
  <si>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</si>
  <si>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</si>
  <si>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</si>
  <si>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</si>
  <si>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</si>
  <si>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</si>
  <si>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</si>
  <si>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</si>
  <si>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</si>
  <si>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</si>
  <si>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</si>
  <si>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</si>
  <si>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</si>
  <si>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</si>
  <si>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</si>
  <si>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</si>
  <si>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</si>
  <si>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</si>
  <si>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</si>
  <si>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</si>
  <si>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</si>
  <si>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</si>
  <si>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</si>
  <si>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</si>
  <si>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</si>
  <si>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</si>
  <si>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</si>
  <si>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</si>
  <si>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</si>
  <si>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</si>
  <si>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</si>
  <si>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</si>
  <si>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</si>
  <si>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</si>
  <si>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</si>
  <si>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</si>
  <si>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</si>
  <si>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</si>
  <si>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</si>
  <si>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</si>
  <si>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</si>
  <si>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</si>
  <si>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</si>
  <si>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</si>
  <si>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</si>
  <si>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</si>
  <si>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</si>
  <si>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</si>
  <si>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</si>
  <si>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</si>
  <si>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</si>
  <si>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</si>
  <si>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</si>
  <si>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</si>
  <si>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</si>
  <si>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</si>
  <si>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</si>
  <si>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</si>
  <si>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</si>
  <si>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</si>
  <si>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</si>
  <si>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</si>
  <si>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</si>
  <si>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</si>
  <si>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</si>
  <si>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</si>
  <si>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</si>
  <si>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</si>
  <si>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</si>
  <si>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</si>
  <si>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</si>
  <si>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</si>
  <si>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</si>
  <si>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</si>
  <si>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</si>
  <si>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</si>
  <si>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</si>
  <si>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</si>
  <si>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</si>
  <si>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</si>
  <si>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</si>
  <si>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</si>
  <si>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</si>
  <si>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</si>
  <si>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</si>
  <si>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</si>
  <si>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</si>
  <si>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</si>
  <si>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</si>
  <si>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</si>
  <si>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</si>
  <si>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</si>
  <si>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</si>
  <si>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</si>
  <si>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</si>
  <si>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</si>
  <si>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</si>
  <si>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</si>
  <si>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</si>
  <si>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</si>
  <si>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</si>
  <si>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</si>
  <si>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</si>
  <si>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</si>
  <si>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</si>
  <si>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</si>
  <si>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</si>
  <si>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</si>
  <si>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</si>
  <si>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</si>
  <si>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</si>
  <si>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</si>
  <si>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</si>
  <si>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</si>
  <si>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</si>
  <si>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</si>
  <si>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</si>
  <si>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</si>
  <si>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</si>
  <si>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</si>
  <si>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</si>
  <si>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</si>
  <si>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</si>
  <si>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</si>
  <si>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</si>
  <si>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</si>
  <si>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</si>
  <si>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</si>
  <si>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</si>
  <si>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</si>
  <si>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</si>
  <si>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</si>
  <si>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</si>
  <si>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</si>
  <si>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</si>
  <si>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</si>
  <si>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</si>
  <si>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</si>
  <si>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</si>
  <si>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</si>
  <si>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</si>
  <si>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</si>
  <si>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</si>
  <si>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</si>
  <si>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</si>
  <si>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</si>
  <si>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</si>
  <si>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</si>
  <si>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</si>
  <si>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</si>
  <si>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</si>
  <si>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</si>
  <si>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</si>
  <si>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</si>
  <si>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</si>
  <si>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</si>
  <si>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</si>
  <si>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</si>
  <si>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</si>
  <si>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</si>
  <si>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</si>
  <si>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</si>
  <si>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</si>
  <si>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</si>
  <si>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</si>
  <si>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</si>
  <si>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</si>
  <si>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</si>
  <si>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</si>
  <si>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</si>
  <si>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</si>
  <si>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</si>
  <si>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</si>
  <si>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</si>
  <si>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</si>
  <si>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</si>
  <si>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</si>
  <si>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</si>
  <si>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</si>
  <si>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</si>
  <si>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</si>
  <si>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</si>
  <si>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</si>
  <si>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</si>
  <si>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</si>
  <si>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</si>
  <si>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</si>
  <si>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</si>
  <si>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</si>
  <si>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</si>
  <si>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</si>
  <si>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</si>
  <si>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</si>
  <si>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</si>
  <si>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</si>
  <si>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</si>
  <si>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</si>
  <si>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</si>
  <si>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</si>
  <si>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</si>
  <si>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</si>
  <si>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</si>
  <si>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</si>
  <si>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</si>
  <si>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</si>
  <si>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</si>
  <si>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</si>
  <si>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</si>
  <si>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</si>
  <si>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</si>
  <si>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</si>
  <si>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</si>
  <si>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</si>
  <si>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</si>
  <si>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</si>
  <si>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</si>
  <si>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</si>
  <si>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</si>
  <si>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</si>
  <si>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</si>
  <si>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</si>
  <si>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</si>
  <si>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</si>
  <si>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</si>
  <si>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</si>
  <si>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</si>
  <si>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</si>
  <si>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</si>
  <si>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</si>
  <si>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</si>
  <si>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</si>
  <si>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</si>
  <si>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</si>
  <si>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</si>
  <si>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</si>
  <si>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</si>
  <si>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</si>
  <si>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</si>
  <si>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</si>
  <si>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</si>
  <si>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</si>
  <si>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</si>
  <si>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</si>
  <si>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</si>
  <si>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</si>
  <si>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</si>
  <si>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</si>
  <si>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</si>
  <si>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</si>
  <si>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</si>
  <si>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</si>
  <si>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</si>
  <si>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</si>
  <si>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</si>
  <si>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</si>
  <si>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</si>
  <si>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</si>
  <si>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</si>
  <si>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</si>
  <si>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</si>
  <si>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</si>
  <si>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</si>
  <si>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</si>
  <si>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</si>
  <si>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</si>
  <si>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</si>
  <si>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</si>
  <si>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</si>
  <si>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</si>
  <si>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</si>
  <si>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</si>
  <si>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</si>
  <si>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</si>
  <si>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</si>
  <si>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</si>
  <si>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</si>
  <si>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</si>
  <si>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</si>
  <si>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</si>
  <si>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</si>
  <si>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</si>
  <si>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</si>
  <si>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</si>
  <si>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</si>
  <si>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</si>
  <si>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</si>
  <si>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</si>
  <si>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</si>
  <si>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</si>
  <si>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</si>
  <si>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</si>
  <si>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</si>
  <si>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</si>
  <si>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</si>
  <si>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</si>
  <si>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</si>
  <si>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</si>
  <si>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</si>
  <si>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</si>
  <si>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</si>
  <si>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</si>
  <si>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</si>
  <si>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</si>
  <si>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</si>
  <si>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</si>
  <si>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</si>
  <si>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</si>
  <si>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</si>
  <si>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</si>
  <si>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</si>
  <si>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</si>
  <si>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</si>
  <si>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</si>
  <si>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</si>
  <si>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</si>
  <si>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</si>
  <si>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</si>
  <si>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</si>
  <si>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</si>
  <si>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</si>
  <si>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</si>
  <si>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</si>
  <si>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</si>
  <si>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</si>
  <si>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</si>
  <si>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</si>
  <si>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</si>
  <si>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</si>
  <si>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</si>
  <si>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</si>
  <si>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</si>
  <si>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</si>
  <si>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</si>
  <si>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</si>
  <si>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</si>
  <si>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</si>
  <si>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</si>
  <si>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</si>
  <si>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</si>
  <si>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</si>
  <si>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</si>
  <si>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</si>
  <si>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</si>
  <si>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</si>
  <si>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</si>
  <si>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</si>
  <si>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</si>
  <si>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</si>
  <si>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</si>
  <si>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</si>
  <si>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</si>
  <si>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</si>
  <si>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</si>
  <si>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</si>
  <si>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</si>
  <si>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</si>
  <si>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</si>
  <si>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</si>
  <si>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</si>
  <si>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</si>
  <si>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</si>
  <si>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</si>
  <si>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</si>
  <si>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</si>
  <si>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</si>
  <si>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</si>
  <si>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</si>
  <si>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</si>
  <si>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</si>
  <si>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</si>
  <si>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</si>
  <si>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</si>
  <si>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</si>
  <si>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</si>
  <si>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</si>
  <si>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</si>
  <si>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</si>
  <si>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</si>
  <si>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</si>
  <si>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</si>
  <si>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</si>
  <si>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</si>
  <si>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</si>
  <si>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</si>
  <si>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</si>
  <si>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</si>
  <si>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</si>
  <si>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</si>
  <si>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</si>
  <si>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</si>
  <si>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</si>
  <si>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</si>
  <si>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</si>
  <si>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</si>
  <si>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</si>
  <si>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</si>
  <si>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</si>
  <si>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</si>
  <si>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</si>
  <si>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</si>
  <si>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</si>
  <si>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</si>
  <si>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</si>
  <si>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</si>
  <si>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</si>
  <si>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</si>
  <si>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</si>
  <si>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</si>
  <si>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</si>
  <si>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</si>
  <si>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</si>
  <si>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</si>
  <si>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</si>
  <si>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</si>
  <si>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</si>
  <si>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</si>
  <si>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</si>
  <si>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</si>
  <si>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</si>
  <si>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</si>
  <si>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</si>
  <si>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</si>
  <si>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</si>
  <si>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</si>
  <si>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</si>
  <si>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</si>
  <si>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</si>
  <si>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</si>
  <si>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</si>
  <si>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</si>
  <si>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</si>
  <si>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</si>
  <si>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</si>
  <si>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</si>
  <si>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</si>
  <si>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</si>
  <si>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</si>
  <si>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</si>
  <si>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</si>
  <si>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</si>
  <si>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</si>
  <si>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</si>
  <si>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</si>
  <si>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</si>
  <si>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</si>
  <si>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</si>
  <si>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</si>
  <si>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</si>
  <si>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</si>
  <si>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</si>
  <si>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</si>
  <si>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</si>
  <si>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</si>
  <si>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</si>
  <si>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</si>
  <si>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</si>
  <si>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</si>
  <si>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</si>
  <si>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</si>
  <si>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</si>
  <si>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</si>
  <si>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</si>
  <si>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</si>
  <si>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</si>
  <si>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</si>
  <si>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</si>
  <si>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</si>
  <si>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</si>
  <si>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</si>
  <si>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</si>
  <si>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</si>
  <si>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</si>
  <si>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</si>
  <si>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</si>
  <si>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</si>
  <si>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</si>
  <si>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</si>
  <si>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</si>
  <si>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</si>
  <si>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</si>
  <si>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</si>
  <si>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</si>
  <si>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</si>
  <si>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</si>
  <si>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</si>
  <si>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</si>
  <si>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</si>
  <si>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</si>
  <si>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</si>
  <si>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</si>
  <si>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</si>
  <si>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</si>
  <si>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</si>
  <si>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</si>
  <si>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</si>
  <si>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</si>
  <si>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</si>
  <si>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</si>
  <si>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</si>
  <si>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</si>
  <si>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</si>
  <si>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</si>
  <si>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</si>
  <si>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</si>
  <si>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</si>
  <si>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</si>
  <si>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</si>
  <si>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</si>
  <si>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</si>
  <si>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</si>
  <si>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</si>
  <si>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</si>
  <si>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</si>
  <si>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</si>
  <si>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</si>
  <si>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</si>
  <si>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</si>
  <si>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</si>
  <si>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</si>
  <si>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</si>
  <si>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</si>
  <si>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</si>
  <si>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</si>
  <si>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</si>
  <si>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</si>
  <si>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</si>
  <si>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</si>
  <si>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</si>
  <si>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</si>
  <si>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</si>
  <si>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</si>
  <si>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</si>
  <si>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</si>
  <si>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</si>
  <si>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</si>
  <si>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</si>
  <si>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</si>
  <si>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</si>
  <si>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</si>
  <si>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</si>
  <si>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</si>
  <si>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</si>
  <si>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</si>
  <si>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</si>
  <si>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</si>
  <si>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</si>
  <si>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</si>
  <si>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</si>
  <si>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</si>
  <si>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</si>
  <si>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</si>
  <si>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</si>
  <si>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</si>
  <si>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</si>
  <si>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</si>
  <si>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</si>
  <si>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</si>
  <si>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</si>
  <si>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</si>
  <si>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</si>
  <si>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</si>
  <si>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</si>
  <si>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</si>
  <si>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</si>
  <si>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</si>
  <si>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</si>
  <si>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</si>
  <si>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</si>
  <si>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</si>
  <si>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</si>
  <si>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</si>
  <si>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</si>
  <si>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</si>
  <si>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</si>
  <si>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</si>
  <si>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</si>
  <si>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</si>
  <si>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</si>
  <si>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</si>
  <si>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</si>
  <si>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</si>
  <si>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</si>
  <si>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</si>
  <si>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</si>
  <si>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</si>
  <si>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</si>
  <si>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</si>
  <si>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</si>
  <si>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</si>
  <si>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</si>
  <si>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</si>
  <si>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</si>
  <si>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</si>
  <si>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</si>
  <si>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</si>
  <si>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</si>
  <si>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</si>
  <si>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</si>
  <si>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</si>
  <si>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</si>
  <si>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</si>
  <si>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</si>
  <si>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</si>
  <si>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</si>
  <si>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</si>
  <si>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</si>
  <si>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</si>
  <si>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</si>
  <si>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</si>
  <si>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</si>
  <si>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</si>
  <si>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</si>
  <si>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</si>
  <si>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</si>
  <si>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</si>
  <si>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</si>
  <si>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</si>
  <si>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</si>
  <si>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</si>
  <si>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</si>
  <si>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</si>
  <si>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</si>
  <si>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</si>
  <si>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</si>
  <si>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</si>
  <si>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</si>
  <si>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</si>
  <si>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</si>
  <si>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</si>
  <si>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</si>
  <si>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</si>
  <si>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</si>
  <si>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</si>
  <si>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</si>
  <si>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</si>
  <si>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</si>
  <si>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</si>
  <si>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</si>
  <si>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</si>
  <si>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</si>
  <si>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</si>
  <si>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</si>
  <si>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</si>
  <si>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</si>
  <si>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</si>
  <si>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</si>
  <si>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</si>
  <si>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</si>
  <si>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</si>
  <si>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</si>
  <si>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</si>
  <si>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</si>
  <si>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</si>
  <si>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</si>
  <si>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</si>
  <si>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</si>
  <si>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</si>
  <si>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</si>
  <si>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</si>
  <si>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</si>
  <si>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</si>
  <si>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</si>
  <si>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</si>
  <si>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</si>
  <si>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</si>
  <si>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</si>
  <si>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</si>
  <si>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</si>
  <si>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</si>
  <si>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</si>
  <si>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</si>
  <si>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</si>
  <si>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</si>
  <si>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</si>
  <si>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</si>
  <si>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</si>
  <si>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</si>
  <si>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</si>
  <si>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</si>
  <si>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</si>
  <si>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</si>
  <si>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</si>
  <si>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</si>
  <si>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</si>
  <si>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</si>
  <si>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</si>
  <si>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</si>
  <si>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</si>
  <si>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</si>
  <si>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</si>
  <si>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</si>
  <si>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</si>
  <si>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</si>
  <si>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</si>
  <si>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</si>
  <si>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</si>
  <si>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</si>
  <si>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</si>
  <si>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</si>
  <si>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</si>
  <si>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</si>
  <si>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</si>
  <si>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</si>
  <si>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</si>
  <si>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</si>
  <si>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</si>
  <si>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</si>
  <si>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</si>
  <si>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</si>
  <si>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</si>
  <si>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</si>
  <si>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</si>
  <si>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</si>
  <si>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</si>
  <si>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</si>
  <si>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</si>
  <si>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</si>
  <si>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</si>
  <si>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</si>
  <si>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</si>
  <si>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</si>
  <si>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</si>
  <si>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</si>
  <si>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</si>
  <si>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</si>
  <si>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</si>
  <si>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</si>
  <si>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</si>
  <si>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</si>
  <si>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</si>
  <si>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</si>
  <si>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</si>
  <si>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</si>
  <si>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</si>
  <si>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</si>
  <si>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</si>
  <si>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</si>
  <si>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</si>
  <si>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</si>
  <si>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</si>
  <si>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</si>
  <si>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</si>
  <si>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</si>
  <si>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</si>
  <si>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</si>
  <si>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</si>
  <si>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</si>
  <si>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</si>
  <si>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</si>
  <si>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</si>
  <si>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</si>
  <si>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</si>
  <si>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</si>
  <si>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</si>
  <si>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</si>
  <si>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</si>
  <si>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</si>
  <si>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</si>
  <si>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</si>
  <si>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</si>
  <si>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</si>
  <si>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</si>
  <si>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</si>
  <si>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</si>
  <si>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</si>
  <si>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</si>
  <si>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</si>
  <si>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</si>
  <si>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</si>
  <si>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</si>
  <si>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</si>
  <si>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</si>
  <si>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</si>
  <si>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</si>
  <si>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</si>
  <si>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</si>
  <si>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</si>
  <si>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</si>
  <si>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</si>
  <si>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</si>
  <si>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</si>
  <si>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</si>
  <si>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</si>
  <si>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</si>
  <si>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</si>
  <si>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</si>
  <si>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</si>
  <si>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</si>
  <si>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</si>
  <si>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</si>
  <si>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</si>
  <si>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</si>
  <si>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</si>
  <si>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</si>
  <si>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</si>
  <si>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</si>
  <si>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</si>
  <si>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</si>
  <si>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</si>
  <si>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</si>
  <si>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</si>
  <si>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</si>
  <si>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</si>
  <si>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</si>
  <si>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</si>
  <si>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</si>
  <si>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</si>
  <si>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</si>
  <si>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</si>
  <si>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</si>
  <si>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</si>
  <si>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</si>
  <si>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</si>
  <si>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</si>
  <si>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</si>
  <si>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</si>
  <si>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</si>
  <si>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</si>
  <si>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</si>
  <si>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</si>
  <si>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</si>
  <si>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</si>
  <si>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</si>
  <si>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</si>
  <si>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</si>
  <si>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</si>
  <si>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</si>
  <si>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</si>
  <si>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</si>
  <si>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</si>
  <si>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</si>
  <si>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</si>
  <si>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</si>
  <si>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</si>
  <si>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</si>
  <si>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</si>
  <si>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</si>
  <si>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</si>
  <si>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</si>
  <si>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</si>
  <si>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</si>
  <si>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</si>
  <si>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</si>
  <si>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</si>
  <si>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</si>
  <si>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</si>
  <si>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</si>
  <si>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</si>
  <si>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</si>
  <si>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</si>
  <si>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</si>
  <si>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</si>
  <si>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</si>
  <si>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</si>
  <si>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</si>
  <si>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</si>
  <si>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</si>
  <si>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</si>
  <si>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</si>
  <si>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</si>
  <si>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</si>
  <si>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</si>
  <si>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</si>
  <si>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</si>
  <si>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</si>
  <si>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</si>
  <si>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</si>
  <si>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</si>
  <si>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</si>
  <si>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</si>
  <si>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</si>
  <si>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</si>
  <si>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</si>
  <si>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</si>
  <si>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</si>
  <si>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</si>
  <si>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</si>
  <si>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</si>
  <si>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</si>
  <si>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</si>
  <si>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</si>
  <si>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</si>
  <si>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</si>
  <si>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</si>
  <si>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</si>
  <si>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</si>
  <si>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</si>
  <si>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</si>
  <si>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</si>
  <si>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</si>
  <si>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</si>
  <si>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</si>
  <si>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</si>
  <si>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</si>
  <si>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</si>
  <si>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</si>
  <si>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</si>
  <si>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</si>
  <si>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</si>
  <si>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</si>
  <si>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</si>
  <si>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</si>
  <si>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</si>
  <si>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</si>
  <si>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</si>
  <si>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</si>
  <si>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</si>
  <si>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</si>
  <si>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</si>
  <si>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</si>
  <si>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</si>
  <si>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</si>
  <si>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</si>
  <si>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</si>
  <si>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</si>
  <si>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</si>
  <si>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</si>
  <si>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</si>
  <si>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</si>
  <si>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</si>
  <si>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</si>
  <si>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</si>
  <si>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</si>
  <si>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</si>
  <si>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</si>
  <si>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</si>
  <si>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</si>
  <si>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</si>
  <si>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</si>
  <si>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</si>
  <si>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</si>
  <si>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</si>
  <si>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</si>
  <si>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</si>
  <si>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</si>
  <si>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</si>
  <si>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</si>
  <si>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</si>
  <si>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</si>
  <si>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</si>
  <si>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</si>
  <si>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</si>
  <si>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</si>
  <si>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</si>
  <si>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</si>
  <si>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</si>
  <si>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</si>
  <si>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</si>
  <si>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</si>
  <si>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</si>
  <si>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</si>
  <si>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</si>
  <si>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</si>
  <si>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</si>
  <si>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</si>
  <si>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</si>
  <si>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</si>
  <si>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</si>
  <si>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</si>
  <si>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</si>
  <si>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</si>
  <si>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</si>
  <si>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</si>
  <si>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</si>
  <si>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</si>
  <si>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</si>
  <si>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</si>
  <si>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</si>
  <si>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</si>
  <si>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</si>
  <si>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</si>
  <si>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</si>
  <si>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</si>
  <si>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</si>
  <si>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</si>
  <si>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</si>
  <si>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</si>
  <si>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</si>
  <si>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</si>
  <si>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</si>
  <si>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</si>
  <si>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</si>
  <si>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</si>
  <si>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</si>
  <si>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</si>
  <si>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</si>
  <si>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</si>
  <si>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</si>
  <si>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</si>
  <si>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</si>
  <si>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</si>
  <si>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</si>
  <si>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</si>
  <si>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</si>
  <si>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</si>
  <si>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</si>
  <si>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</si>
  <si>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</si>
  <si>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</si>
  <si>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</si>
  <si>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</si>
  <si>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</si>
  <si>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</si>
  <si>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</si>
  <si>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</si>
  <si>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</si>
  <si>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</si>
  <si>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</si>
  <si>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</si>
  <si>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</si>
  <si>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</si>
  <si>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</si>
  <si>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</si>
  <si>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</si>
  <si>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</si>
  <si>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</si>
  <si>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</si>
  <si>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</si>
  <si>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</si>
  <si>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</si>
  <si>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</si>
  <si>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</si>
  <si>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</si>
  <si>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</si>
  <si>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</si>
  <si>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</si>
  <si>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</si>
  <si>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</si>
  <si>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</si>
  <si>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</si>
  <si>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</si>
  <si>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</si>
  <si>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</si>
  <si>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</si>
  <si>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</si>
  <si>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</si>
  <si>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</si>
  <si>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</si>
  <si>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</si>
  <si>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</si>
  <si>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</si>
  <si>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</si>
  <si>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</si>
  <si>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</si>
  <si>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</si>
  <si>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</si>
  <si>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</si>
  <si>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</si>
  <si>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</si>
  <si>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</si>
  <si>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</si>
  <si>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</si>
  <si>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</si>
  <si>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</si>
  <si>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</si>
  <si>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</si>
  <si>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</si>
  <si>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</si>
  <si>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</si>
  <si>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</si>
  <si>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</si>
  <si>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</si>
  <si>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</si>
  <si>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</si>
  <si>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</si>
  <si>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</si>
  <si>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</si>
  <si>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</si>
  <si>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</si>
  <si>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</si>
  <si>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</si>
  <si>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</si>
  <si>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</si>
  <si>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</si>
  <si>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</si>
  <si>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</si>
  <si>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</si>
  <si>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</si>
  <si>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</si>
  <si>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</si>
  <si>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</si>
  <si>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</si>
  <si>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</si>
  <si>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</si>
  <si>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</si>
  <si>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</si>
  <si>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</si>
  <si>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</si>
  <si>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</si>
  <si>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</si>
  <si>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</si>
  <si>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</si>
  <si>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</si>
  <si>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</si>
  <si>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</si>
  <si>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</si>
  <si>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</si>
  <si>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</si>
  <si>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</si>
  <si>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</si>
  <si>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</si>
  <si>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</si>
  <si>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</si>
  <si>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</si>
  <si>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</si>
  <si>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</si>
  <si>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</si>
  <si>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</si>
  <si>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</si>
  <si>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</si>
  <si>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</si>
  <si>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</si>
  <si>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</si>
  <si>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</si>
  <si>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</si>
  <si>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</si>
  <si>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</si>
  <si>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</si>
  <si>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</si>
  <si>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</si>
  <si>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</si>
  <si>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</si>
  <si>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</si>
  <si>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</si>
  <si>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</si>
  <si>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</si>
  <si>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</si>
  <si>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</si>
  <si>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</si>
  <si>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</si>
  <si>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</si>
  <si>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</si>
  <si>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</si>
  <si>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</si>
  <si>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</si>
  <si>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</si>
  <si>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</si>
  <si>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</si>
  <si>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</si>
  <si>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</si>
  <si>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</si>
  <si>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</si>
  <si>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</si>
  <si>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</si>
  <si>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</si>
  <si>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</si>
  <si>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</si>
  <si>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</si>
  <si>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</si>
  <si>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</si>
  <si>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</si>
  <si>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</si>
  <si>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</si>
  <si>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</si>
  <si>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</si>
  <si>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</si>
  <si>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</si>
  <si>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</si>
  <si>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</si>
  <si>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</si>
  <si>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</si>
  <si>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</si>
  <si>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</si>
  <si>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</si>
  <si>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</si>
  <si>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</si>
  <si>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</si>
  <si>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</si>
  <si>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</si>
  <si>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</si>
  <si>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</si>
  <si>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</si>
  <si>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</si>
  <si>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</si>
  <si>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</si>
  <si>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</si>
  <si>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</si>
  <si>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</si>
  <si>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</si>
  <si>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</si>
  <si>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</si>
  <si>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</si>
  <si>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</si>
  <si>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</si>
  <si>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</si>
  <si>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</si>
  <si>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</si>
  <si>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</si>
  <si>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</si>
  <si>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</si>
  <si>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</si>
  <si>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</si>
  <si>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</si>
  <si>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</si>
  <si>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</si>
  <si>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</si>
  <si>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</si>
  <si>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</si>
  <si>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</si>
  <si>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</si>
  <si>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</si>
  <si>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</si>
  <si>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</si>
  <si>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</si>
  <si>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</si>
  <si>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</si>
  <si>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</si>
  <si>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</si>
  <si>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</si>
  <si>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</si>
  <si>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</si>
  <si>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</si>
  <si>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</si>
  <si>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</si>
  <si>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</si>
  <si>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</si>
  <si>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</si>
  <si>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</si>
  <si>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</si>
  <si>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</si>
  <si>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</si>
  <si>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</si>
  <si>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</si>
  <si>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</si>
  <si>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</si>
  <si>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</si>
  <si>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</si>
  <si>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</si>
  <si>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</si>
  <si>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</si>
  <si>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</si>
  <si>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</si>
  <si>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</si>
  <si>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</si>
  <si>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</si>
  <si>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</si>
  <si>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</si>
  <si>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</si>
  <si>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</si>
  <si>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</si>
  <si>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</si>
  <si>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</si>
  <si>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</si>
  <si>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</si>
  <si>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</si>
  <si>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</si>
  <si>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</si>
  <si>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</si>
  <si>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</si>
  <si>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</si>
  <si>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</si>
  <si>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</si>
  <si>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</si>
  <si>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</si>
  <si>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</si>
  <si>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</si>
  <si>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</si>
  <si>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</si>
  <si>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</si>
  <si>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</si>
  <si>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</si>
  <si>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</si>
  <si>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</si>
  <si>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</si>
  <si>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</si>
  <si>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</si>
  <si>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</si>
  <si>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</si>
  <si>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</si>
  <si>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</si>
  <si>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</si>
  <si>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</si>
  <si>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</si>
  <si>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</si>
  <si>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</si>
  <si>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</si>
  <si>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</si>
  <si>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</si>
  <si>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</si>
  <si>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</si>
  <si>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</si>
  <si>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</si>
  <si>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</si>
  <si>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</si>
  <si>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</si>
  <si>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</si>
  <si>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</si>
  <si>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</si>
  <si>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</si>
  <si>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</si>
  <si>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</si>
  <si>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</si>
  <si>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</si>
  <si>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</si>
  <si>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</si>
  <si>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</si>
  <si>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</si>
  <si>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</si>
  <si>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</si>
  <si>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</si>
  <si>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</si>
  <si>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</si>
  <si>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</si>
  <si>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</si>
  <si>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</si>
  <si>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</si>
  <si>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</si>
  <si>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</si>
  <si>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</si>
  <si>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</si>
  <si>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</si>
  <si>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</si>
  <si>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</si>
  <si>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</si>
  <si>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</si>
  <si>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</si>
  <si>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</si>
  <si>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</si>
  <si>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</si>
  <si>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</si>
  <si>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</si>
  <si>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</si>
  <si>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</si>
  <si>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</si>
  <si>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</si>
  <si>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</si>
  <si>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</si>
  <si>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</si>
  <si>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</si>
  <si>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</si>
  <si>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</si>
  <si>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</si>
  <si>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</si>
  <si>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</si>
  <si>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</si>
  <si>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</si>
  <si>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</si>
  <si>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</si>
  <si>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</si>
  <si>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</si>
  <si>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</si>
  <si>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</si>
  <si>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</si>
  <si>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</si>
  <si>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</si>
  <si>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</si>
  <si>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</si>
  <si>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</si>
  <si>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</si>
  <si>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</si>
  <si>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</si>
  <si>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</si>
  <si>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</si>
  <si>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</si>
  <si>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</si>
  <si>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</si>
  <si>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</si>
  <si>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</si>
  <si>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</si>
  <si>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</si>
  <si>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</si>
  <si>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</si>
  <si>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</si>
  <si>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</si>
  <si>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</si>
  <si>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</si>
  <si>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</si>
  <si>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</si>
  <si>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</si>
  <si>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</si>
  <si>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</si>
  <si>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</si>
  <si>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</si>
  <si>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</si>
  <si>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</si>
  <si>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</si>
  <si>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</si>
  <si>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</si>
  <si>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</si>
  <si>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</si>
  <si>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</si>
  <si>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</si>
  <si>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</si>
  <si>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</si>
  <si>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</si>
  <si>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</si>
  <si>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</si>
  <si>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</si>
  <si>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</si>
  <si>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</si>
  <si>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</si>
  <si>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</si>
  <si>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</si>
  <si>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</si>
  <si>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</si>
  <si>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</si>
  <si>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</si>
  <si>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</si>
  <si>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</si>
  <si>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</si>
  <si>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</si>
  <si>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</si>
  <si>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</si>
  <si>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</si>
  <si>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</si>
  <si>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</si>
  <si>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</si>
  <si>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</si>
  <si>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</si>
  <si>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</si>
  <si>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</si>
  <si>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</si>
  <si>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</si>
  <si>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</si>
  <si>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</si>
  <si>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</si>
  <si>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</si>
  <si>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</si>
  <si>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</si>
  <si>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</si>
  <si>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</si>
  <si>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</si>
  <si>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</si>
  <si>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</si>
  <si>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</si>
  <si>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</si>
  <si>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</si>
  <si>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</si>
  <si>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</si>
  <si>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</si>
  <si>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</si>
  <si>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</si>
  <si>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</si>
  <si>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</si>
  <si>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</si>
  <si>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</si>
  <si>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</si>
  <si>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</si>
  <si>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</si>
  <si>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</si>
  <si>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</si>
  <si>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</si>
  <si>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</si>
  <si>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</si>
  <si>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</si>
  <si>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</si>
  <si>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</si>
  <si>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</si>
  <si>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</si>
  <si>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</si>
  <si>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</si>
  <si>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</si>
  <si>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</si>
  <si>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</si>
  <si>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</si>
  <si>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</si>
  <si>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</si>
  <si>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</si>
  <si>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</si>
  <si>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</si>
  <si>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</si>
  <si>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</si>
  <si>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</si>
  <si>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</si>
  <si>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</si>
  <si>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</si>
  <si>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</si>
  <si>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</si>
  <si>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</si>
  <si>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</si>
  <si>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</si>
  <si>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</si>
  <si>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</si>
  <si>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</si>
  <si>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</si>
  <si>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</si>
  <si>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</si>
  <si>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</si>
  <si>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</si>
  <si>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</si>
  <si>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</si>
  <si>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</si>
  <si>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</si>
  <si>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</si>
  <si>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</si>
  <si>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</si>
  <si>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</si>
  <si>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</si>
  <si>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</si>
  <si>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</si>
  <si>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</si>
  <si>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</si>
  <si>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</si>
  <si>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</si>
  <si>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</si>
  <si>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</si>
  <si>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</si>
  <si>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</si>
  <si>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</si>
  <si>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</si>
  <si>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</si>
  <si>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</si>
  <si>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</si>
  <si>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</si>
  <si>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</si>
  <si>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</si>
  <si>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</si>
  <si>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</si>
  <si>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</si>
  <si>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</si>
  <si>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</si>
  <si>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</si>
  <si>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</si>
  <si>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</si>
  <si>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</si>
  <si>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</si>
  <si>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</si>
  <si>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</si>
  <si>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</si>
  <si>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</si>
  <si>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</si>
  <si>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</si>
  <si>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</si>
  <si>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</si>
  <si>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</si>
  <si>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</si>
  <si>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</si>
  <si>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</si>
  <si>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</si>
  <si>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</si>
  <si>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</si>
  <si>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</si>
  <si>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</si>
  <si>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</si>
  <si>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</si>
  <si>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</si>
  <si>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</si>
  <si>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</si>
  <si>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</si>
  <si>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</si>
  <si>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</si>
  <si>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</si>
  <si>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</si>
  <si>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</si>
  <si>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</si>
  <si>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</si>
  <si>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</si>
  <si>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</si>
  <si>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</si>
  <si>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</si>
  <si>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</si>
  <si>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</si>
  <si>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</si>
  <si>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</si>
  <si>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</si>
  <si>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</si>
  <si>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</si>
  <si>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</si>
  <si>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</si>
  <si>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</si>
  <si>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</si>
  <si>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</si>
  <si>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</si>
  <si>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</si>
  <si>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</si>
  <si>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</si>
  <si>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</si>
  <si>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</si>
  <si>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</si>
  <si>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</si>
  <si>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</si>
  <si>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</si>
  <si>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</si>
  <si>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</si>
  <si>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</si>
  <si>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</si>
  <si>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</si>
  <si>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</si>
  <si>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</si>
  <si>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</si>
  <si>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</si>
  <si>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</si>
  <si>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</si>
  <si>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</si>
  <si>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</si>
  <si>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</si>
  <si>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</si>
  <si>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</si>
  <si>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</si>
  <si>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</si>
  <si>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</si>
  <si>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</si>
  <si>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</si>
  <si>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</si>
  <si>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</si>
  <si>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</si>
  <si>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</si>
  <si>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</si>
  <si>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</si>
  <si>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</si>
  <si>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</si>
  <si>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</si>
  <si>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</si>
  <si>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</si>
  <si>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</si>
  <si>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</si>
  <si>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</si>
  <si>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</si>
  <si>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</si>
  <si>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</si>
  <si>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</si>
  <si>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</si>
  <si>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</si>
  <si>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</si>
  <si>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</si>
  <si>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</si>
  <si>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</si>
  <si>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</si>
  <si>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</si>
  <si>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</si>
  <si>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</si>
  <si>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</si>
  <si>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</si>
  <si>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</si>
  <si>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</si>
  <si>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</si>
  <si>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</si>
  <si>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</si>
  <si>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</si>
  <si>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</si>
  <si>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</si>
  <si>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</si>
  <si>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</si>
  <si>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</si>
  <si>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</si>
  <si>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</si>
  <si>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</si>
  <si>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</si>
  <si>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</si>
  <si>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</si>
  <si>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</si>
  <si>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</si>
  <si>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</si>
  <si>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</si>
  <si>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</si>
  <si>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</si>
  <si>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</si>
  <si>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</si>
  <si>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</si>
  <si>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</si>
  <si>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</si>
  <si>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</si>
  <si>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</si>
  <si>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</si>
  <si>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</si>
  <si>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</si>
  <si>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</si>
  <si>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</si>
  <si>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</si>
  <si>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</si>
  <si>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</si>
  <si>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</si>
  <si>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</si>
  <si>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</si>
  <si>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</si>
  <si>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</si>
  <si>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</si>
  <si>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</si>
  <si>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</si>
  <si>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</si>
  <si>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</si>
  <si>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</si>
  <si>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</si>
  <si>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</si>
  <si>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</si>
  <si>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</si>
  <si>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</si>
  <si>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</si>
  <si>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</si>
  <si>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</si>
  <si>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</si>
  <si>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</si>
  <si>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</si>
  <si>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</si>
  <si>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</si>
  <si>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</si>
  <si>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</si>
  <si>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</si>
  <si>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</si>
  <si>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</si>
  <si>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</si>
  <si>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</si>
  <si>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</si>
  <si>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</si>
  <si>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</si>
  <si>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</si>
  <si>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</si>
  <si>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</si>
  <si>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</si>
  <si>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</si>
  <si>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</si>
  <si>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</si>
  <si>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</si>
  <si>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</si>
  <si>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</si>
  <si>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</si>
  <si>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</si>
  <si>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</si>
  <si>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</si>
  <si>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</si>
  <si>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</si>
  <si>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</si>
  <si>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</si>
  <si>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</si>
  <si>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</si>
  <si>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</si>
  <si>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</si>
  <si>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</si>
  <si>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</si>
  <si>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</si>
  <si>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</si>
  <si>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</si>
  <si>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</si>
  <si>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</si>
  <si>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</si>
  <si>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</si>
  <si>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</si>
  <si>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</si>
  <si>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</si>
  <si>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</si>
  <si>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</si>
  <si>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</si>
  <si>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</si>
  <si>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</si>
  <si>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</si>
  <si>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</si>
  <si>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</si>
  <si>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</si>
  <si>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</si>
  <si>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</si>
  <si>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</si>
  <si>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</si>
  <si>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</si>
  <si>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</si>
  <si>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</si>
  <si>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</si>
  <si>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</si>
  <si>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</si>
  <si>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</si>
  <si>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</si>
  <si>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</si>
  <si>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</si>
  <si>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</si>
  <si>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</si>
  <si>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</si>
  <si>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</si>
  <si>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</si>
  <si>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</si>
  <si>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</si>
  <si>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</si>
  <si>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</si>
  <si>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</si>
  <si>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</si>
  <si>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</si>
  <si>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</si>
  <si>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</si>
  <si>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</si>
  <si>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</si>
  <si>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</si>
  <si>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</si>
  <si>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</si>
  <si>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</si>
  <si>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</si>
  <si>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</si>
  <si>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</si>
  <si>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</si>
  <si>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</si>
  <si>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</si>
  <si>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</si>
  <si>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</si>
  <si>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</si>
  <si>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</si>
  <si>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</si>
  <si>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</si>
  <si>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</si>
  <si>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</si>
  <si>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</si>
  <si>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</si>
  <si>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</si>
  <si>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</si>
  <si>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</si>
  <si>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</si>
  <si>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</si>
  <si>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</si>
  <si>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</si>
  <si>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</si>
  <si>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</si>
  <si>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</si>
  <si>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</si>
  <si>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</si>
  <si>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</si>
  <si>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</si>
  <si>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</si>
  <si>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</si>
  <si>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</si>
  <si>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</si>
  <si>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</si>
  <si>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</si>
  <si>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</si>
  <si>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</si>
  <si>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</si>
  <si>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</si>
  <si>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</si>
  <si>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</si>
  <si>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</si>
  <si>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</si>
  <si>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</si>
  <si>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</si>
  <si>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</si>
  <si>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</si>
  <si>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</si>
  <si>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</si>
  <si>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</si>
  <si>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</si>
  <si>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</si>
  <si>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</si>
  <si>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</si>
  <si>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</si>
  <si>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</si>
  <si>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</si>
  <si>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</si>
  <si>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</si>
  <si>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</si>
  <si>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</si>
  <si>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</si>
  <si>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</si>
  <si>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</si>
  <si>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</si>
  <si>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</si>
  <si>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</si>
  <si>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</si>
  <si>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</si>
  <si>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</si>
  <si>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</si>
  <si>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</si>
  <si>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</si>
  <si>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</si>
  <si>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</si>
  <si>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</si>
  <si>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</si>
  <si>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</si>
  <si>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</si>
  <si>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</si>
  <si>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</si>
  <si>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</si>
  <si>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</si>
  <si>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</si>
  <si>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</si>
  <si>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</si>
  <si>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</si>
  <si>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</si>
  <si>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</si>
  <si>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</si>
  <si>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</si>
  <si>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</si>
  <si>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</si>
  <si>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</si>
  <si>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</si>
  <si>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</si>
  <si>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</si>
  <si>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</si>
  <si>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</si>
  <si>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</si>
  <si>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</si>
  <si>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</si>
  <si>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</si>
  <si>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</si>
  <si>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</si>
  <si>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</si>
  <si>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</si>
  <si>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</si>
  <si>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</si>
  <si>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</si>
  <si>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</si>
  <si>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</si>
  <si>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</si>
  <si>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</si>
  <si>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</si>
  <si>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</si>
  <si>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</si>
  <si>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</si>
  <si>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</si>
  <si>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</si>
  <si>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</si>
  <si>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</si>
  <si>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</si>
  <si>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</si>
  <si>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</si>
  <si>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</si>
  <si>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</si>
  <si>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</si>
  <si>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</si>
  <si>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</si>
  <si>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</si>
  <si>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</si>
  <si>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</si>
  <si>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</si>
  <si>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</si>
  <si>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</si>
  <si>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</si>
  <si>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</si>
  <si>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</si>
  <si>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</si>
  <si>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</si>
  <si>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</si>
  <si>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</si>
  <si>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</si>
  <si>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</si>
  <si>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</si>
  <si>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</si>
  <si>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</si>
  <si>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</si>
  <si>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</si>
  <si>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</si>
  <si>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</si>
  <si>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</si>
  <si>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</si>
  <si>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</si>
  <si>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</si>
  <si>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</si>
  <si>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</si>
  <si>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</si>
  <si>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</si>
  <si>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</si>
  <si>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</si>
  <si>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</si>
  <si>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</si>
  <si>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</si>
  <si>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</si>
  <si>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</si>
  <si>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</si>
  <si>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</si>
  <si>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</si>
  <si>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</si>
  <si>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</si>
  <si>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</si>
  <si>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</si>
  <si>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</si>
  <si>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</si>
  <si>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</si>
  <si>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</si>
  <si>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</si>
  <si>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</si>
  <si>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</si>
  <si>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</si>
  <si>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</si>
  <si>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</si>
  <si>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</si>
  <si>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</si>
  <si>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</si>
  <si>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</si>
  <si>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</si>
  <si>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</si>
  <si>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</si>
  <si>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</si>
  <si>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</si>
  <si>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</si>
  <si>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</si>
  <si>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</si>
  <si>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</si>
  <si>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</si>
  <si>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</si>
  <si>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</si>
  <si>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</si>
  <si>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</si>
  <si>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</si>
  <si>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</si>
  <si>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</si>
  <si>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</si>
  <si>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</si>
  <si>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</si>
  <si>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</si>
  <si>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</si>
  <si>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</si>
  <si>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</si>
  <si>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</si>
  <si>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</si>
  <si>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</si>
  <si>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</si>
  <si>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</si>
  <si>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</si>
  <si>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</si>
  <si>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</si>
  <si>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</si>
  <si>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</si>
  <si>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</si>
  <si>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</si>
  <si>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</si>
  <si>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</si>
  <si>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</si>
  <si>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</si>
  <si>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</si>
  <si>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</si>
  <si>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</si>
  <si>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</si>
  <si>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</si>
  <si>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</si>
  <si>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</si>
  <si>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</si>
  <si>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</si>
  <si>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</si>
  <si>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</si>
  <si>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</si>
  <si>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</si>
  <si>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</si>
  <si>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</si>
  <si>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</si>
  <si>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</si>
  <si>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</si>
  <si>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</si>
  <si>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</si>
  <si>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</si>
  <si>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</si>
  <si>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</si>
  <si>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</si>
  <si>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</si>
  <si>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</si>
  <si>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</si>
  <si>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</si>
  <si>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</si>
  <si>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</si>
  <si>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</si>
  <si>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</si>
  <si>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</si>
  <si>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</si>
  <si>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</si>
  <si>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</si>
  <si>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</si>
  <si>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</si>
  <si>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</si>
  <si>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</si>
  <si>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</si>
  <si>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</si>
  <si>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</si>
  <si>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</si>
  <si>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</si>
  <si>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</si>
  <si>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</si>
  <si>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</si>
  <si>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</si>
  <si>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</si>
  <si>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</si>
  <si>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</si>
  <si>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</si>
  <si>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</si>
  <si>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</si>
  <si>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</si>
  <si>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</si>
  <si>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</si>
  <si>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</si>
  <si>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</si>
  <si>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</si>
  <si>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</si>
  <si>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</si>
  <si>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</si>
  <si>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</si>
  <si>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</si>
  <si>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</si>
  <si>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</si>
  <si>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</si>
  <si>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</si>
  <si>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</si>
  <si>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</si>
  <si>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</si>
  <si>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</si>
  <si>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</si>
  <si>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</si>
  <si>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</si>
  <si>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</si>
  <si>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</si>
  <si>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</si>
  <si>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</si>
  <si>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</si>
  <si>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</si>
  <si>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</si>
  <si>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</si>
  <si>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</si>
  <si>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</si>
  <si>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</si>
  <si>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</si>
  <si>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</si>
  <si>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</si>
  <si>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</si>
  <si>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</si>
  <si>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</si>
  <si>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</si>
  <si>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</si>
  <si>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</si>
  <si>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</si>
  <si>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</si>
  <si>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</si>
  <si>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</si>
  <si>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</si>
  <si>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</si>
  <si>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</si>
  <si>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</si>
  <si>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</si>
  <si>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</si>
  <si>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</si>
  <si>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</si>
  <si>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</si>
  <si>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</si>
  <si>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</si>
  <si>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</si>
  <si>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</si>
  <si>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</si>
  <si>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</si>
  <si>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</si>
  <si>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</si>
  <si>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</si>
  <si>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</si>
  <si>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</si>
  <si>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</si>
  <si>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</si>
  <si>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</si>
  <si>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</si>
  <si>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</si>
  <si>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</si>
  <si>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</si>
  <si>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</si>
  <si>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</si>
  <si>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</si>
  <si>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</si>
  <si>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</si>
  <si>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</si>
  <si>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</si>
  <si>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</si>
  <si>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</si>
  <si>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</si>
  <si>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</si>
  <si>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</si>
  <si>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</si>
  <si>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</si>
  <si>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</si>
  <si>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</si>
  <si>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</si>
  <si>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</si>
  <si>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</si>
  <si>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</si>
  <si>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</si>
  <si>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</si>
  <si>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</si>
  <si>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</si>
  <si>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</si>
  <si>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</si>
  <si>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</si>
  <si>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</si>
  <si>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</si>
  <si>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</si>
  <si>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</si>
  <si>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</si>
  <si>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</si>
  <si>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</si>
  <si>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</si>
  <si>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</si>
  <si>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</si>
  <si>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</si>
  <si>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</si>
  <si>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</si>
  <si>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</si>
  <si>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</si>
  <si>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</si>
  <si>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</si>
  <si>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</si>
  <si>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</si>
  <si>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</si>
  <si>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</si>
  <si>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</si>
  <si>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</si>
  <si>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</si>
  <si>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</si>
  <si>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</si>
  <si>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</si>
  <si>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</si>
  <si>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</si>
  <si>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</si>
  <si>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</si>
  <si>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</si>
  <si>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</si>
  <si>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</si>
  <si>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</si>
  <si>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</si>
  <si>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</si>
  <si>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</si>
  <si>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</si>
  <si>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</si>
  <si>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</si>
  <si>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</si>
  <si>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</si>
  <si>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</si>
  <si>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</si>
  <si>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</si>
  <si>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</si>
  <si>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</si>
  <si>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</si>
  <si>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</si>
  <si>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</si>
  <si>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</si>
  <si>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</si>
  <si>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</si>
  <si>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</si>
  <si>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</si>
  <si>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</si>
  <si>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</si>
  <si>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</si>
  <si>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</si>
  <si>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</si>
  <si>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</si>
  <si>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</si>
  <si>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</si>
  <si>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</si>
  <si>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</si>
  <si>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</si>
  <si>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</si>
  <si>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</si>
  <si>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</si>
  <si>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</si>
  <si>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</si>
  <si>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</si>
  <si>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</si>
  <si>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</si>
  <si>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</si>
  <si>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</si>
  <si>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</si>
  <si>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</si>
  <si>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</si>
  <si>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</si>
  <si>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</si>
  <si>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</si>
  <si>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</si>
  <si>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</si>
  <si>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</si>
  <si>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</si>
  <si>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</si>
  <si>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</si>
  <si>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</si>
  <si>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</si>
  <si>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</si>
  <si>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</si>
  <si>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</si>
  <si>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</si>
  <si>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</si>
  <si>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</si>
  <si>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</si>
  <si>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</si>
  <si>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</si>
  <si>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</si>
  <si>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</si>
  <si>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</si>
  <si>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</si>
  <si>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</si>
  <si>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</si>
  <si>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</si>
  <si>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</si>
  <si>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</si>
  <si>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</si>
  <si>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</si>
  <si>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</si>
  <si>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</si>
  <si>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</si>
  <si>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</si>
  <si>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</si>
  <si>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</si>
  <si>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</si>
  <si>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</si>
  <si>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</si>
  <si>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</si>
  <si>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</si>
  <si>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</si>
  <si>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</si>
  <si>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</si>
  <si>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</si>
  <si>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</si>
  <si>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</si>
  <si>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</si>
  <si>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</si>
  <si>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</si>
  <si>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</si>
  <si>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</si>
  <si>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</si>
  <si>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</si>
  <si>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</si>
  <si>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</si>
  <si>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</si>
  <si>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</si>
  <si>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</si>
  <si>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</si>
  <si>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</si>
  <si>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</si>
  <si>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</si>
  <si>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</si>
  <si>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</si>
  <si>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</si>
  <si>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</si>
  <si>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</si>
  <si>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</si>
  <si>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</si>
  <si>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</si>
  <si>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</si>
  <si>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</si>
  <si>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</si>
  <si>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</si>
  <si>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</si>
  <si>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</si>
  <si>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</si>
  <si>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</si>
  <si>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</si>
  <si>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</si>
  <si>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</si>
  <si>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</si>
  <si>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</si>
  <si>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</si>
  <si>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</si>
  <si>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</si>
  <si>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</si>
  <si>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</si>
  <si>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</si>
  <si>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</si>
  <si>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</si>
  <si>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</si>
  <si>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</si>
  <si>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</si>
  <si>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</si>
  <si>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</si>
  <si>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</si>
  <si>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</si>
  <si>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</si>
  <si>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</si>
  <si>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</si>
  <si>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</si>
  <si>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</si>
  <si>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</si>
  <si>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</si>
  <si>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</si>
  <si>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</si>
  <si>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</si>
  <si>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</si>
  <si>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</si>
  <si>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</si>
  <si>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</si>
  <si>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</si>
  <si>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</si>
  <si>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</si>
  <si>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</si>
  <si>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</si>
  <si>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</si>
  <si>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</si>
  <si>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</si>
  <si>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</si>
  <si>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</si>
  <si>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</si>
  <si>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</si>
  <si>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</si>
  <si>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</si>
  <si>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</si>
  <si>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</si>
  <si>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</si>
  <si>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</si>
  <si>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</si>
  <si>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</si>
  <si>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</si>
  <si>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</si>
  <si>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</si>
  <si>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</si>
  <si>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</si>
  <si>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</si>
  <si>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</si>
  <si>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</si>
  <si>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</si>
  <si>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</si>
  <si>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</si>
  <si>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</si>
  <si>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</si>
  <si>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</si>
  <si>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</si>
  <si>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</si>
  <si>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</si>
  <si>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</si>
  <si>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</si>
  <si>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</si>
  <si>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</si>
  <si>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</si>
  <si>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</si>
  <si>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</si>
  <si>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</si>
  <si>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</si>
  <si>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</si>
  <si>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</si>
  <si>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</si>
  <si>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</si>
  <si>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</si>
  <si>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</si>
  <si>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</si>
  <si>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</si>
  <si>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</si>
  <si>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</si>
  <si>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</si>
  <si>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</si>
  <si>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</si>
  <si>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</si>
  <si>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</si>
  <si>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</si>
  <si>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</si>
  <si>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</si>
  <si>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</si>
  <si>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</si>
  <si>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</si>
  <si>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</si>
  <si>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</si>
  <si>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</si>
  <si>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</si>
  <si>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</si>
  <si>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</si>
  <si>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</si>
  <si>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</si>
  <si>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</si>
  <si>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</si>
  <si>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</si>
  <si>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</si>
  <si>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</si>
  <si>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</si>
  <si>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</si>
  <si>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</si>
  <si>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</si>
  <si>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</si>
  <si>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</si>
  <si>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</si>
  <si>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</si>
  <si>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</si>
  <si>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</si>
  <si>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</si>
  <si>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</si>
  <si>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</si>
  <si>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</si>
  <si>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</si>
  <si>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</si>
  <si>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</si>
  <si>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</si>
  <si>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</si>
  <si>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</si>
  <si>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</si>
  <si>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</si>
  <si>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</si>
  <si>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</si>
  <si>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</si>
  <si>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</si>
  <si>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</si>
  <si>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</si>
  <si>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</si>
  <si>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</si>
  <si>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</si>
  <si>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</si>
  <si>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</si>
  <si>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</si>
  <si>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</si>
  <si>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</si>
  <si>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</si>
  <si>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</si>
  <si>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</si>
  <si>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</si>
  <si>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</si>
  <si>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</si>
  <si>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</si>
  <si>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</si>
  <si>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</si>
  <si>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</si>
  <si>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</si>
  <si>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</si>
  <si>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</si>
  <si>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</si>
  <si>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</si>
  <si>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</si>
  <si>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</si>
  <si>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</si>
  <si>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</si>
  <si>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</si>
  <si>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</si>
  <si>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</si>
  <si>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</si>
  <si>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</si>
  <si>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</si>
  <si>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</si>
  <si>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</si>
  <si>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</si>
  <si>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</si>
  <si>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</si>
  <si>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</si>
  <si>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</si>
  <si>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</si>
  <si>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</si>
  <si>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</si>
  <si>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</si>
  <si>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</si>
  <si>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</si>
  <si>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</si>
  <si>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</si>
  <si>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</si>
  <si>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</si>
  <si>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</si>
  <si>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</si>
  <si>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</si>
  <si>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</si>
  <si>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</si>
  <si>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</si>
  <si>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</si>
  <si>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</si>
  <si>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</si>
  <si>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</si>
  <si>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</si>
  <si>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</si>
  <si>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</si>
  <si>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</si>
  <si>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</si>
  <si>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</si>
  <si>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</si>
  <si>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</si>
  <si>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</si>
  <si>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</si>
  <si>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</si>
  <si>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</si>
  <si>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</si>
  <si>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</si>
  <si>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</si>
  <si>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</si>
  <si>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</si>
  <si>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</si>
  <si>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</si>
  <si>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</si>
  <si>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</si>
  <si>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</si>
  <si>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</si>
  <si>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</si>
  <si>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</si>
  <si>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</si>
  <si>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</si>
  <si>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</si>
  <si>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</si>
  <si>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</si>
  <si>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</si>
  <si>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</si>
  <si>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</si>
  <si>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</si>
  <si>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</si>
  <si>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</si>
  <si>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</si>
  <si>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</si>
  <si>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</si>
  <si>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</si>
  <si>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</si>
  <si>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</si>
  <si>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</si>
  <si>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</si>
  <si>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</si>
  <si>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</si>
  <si>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</si>
  <si>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</si>
  <si>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</si>
  <si>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</si>
  <si>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</si>
  <si>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</si>
  <si>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</si>
  <si>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</si>
  <si>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</si>
  <si>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</si>
  <si>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</si>
  <si>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</si>
  <si>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</si>
  <si>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</si>
  <si>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</si>
  <si>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</si>
  <si>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</si>
  <si>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</si>
  <si>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</si>
  <si>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</si>
  <si>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</si>
  <si>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</si>
  <si>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</si>
  <si>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</si>
  <si>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</si>
  <si>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</si>
  <si>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</si>
  <si>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</si>
  <si>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</si>
  <si>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</si>
  <si>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</si>
  <si>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</si>
  <si>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</si>
  <si>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</si>
  <si>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</si>
  <si>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</si>
  <si>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</si>
  <si>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</si>
  <si>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</si>
  <si>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</si>
  <si>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</si>
  <si>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</si>
  <si>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</si>
  <si>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</si>
  <si>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</si>
  <si>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</si>
  <si>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</si>
  <si>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</si>
  <si>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</si>
  <si>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</si>
  <si>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</si>
  <si>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</si>
  <si>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</si>
  <si>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</si>
  <si>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</si>
  <si>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</si>
  <si>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</si>
  <si>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</si>
  <si>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</si>
  <si>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</si>
  <si>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</si>
  <si>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</si>
  <si>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</si>
  <si>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</si>
  <si>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</si>
  <si>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</si>
  <si>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</si>
  <si>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</si>
  <si>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</si>
  <si>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</si>
  <si>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</si>
  <si>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</si>
  <si>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</si>
  <si>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</si>
  <si>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</si>
  <si>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</si>
  <si>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</si>
  <si>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</si>
  <si>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</si>
  <si>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</si>
  <si>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</si>
  <si>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</si>
  <si>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</si>
  <si>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</si>
  <si>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</si>
  <si>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</si>
  <si>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</si>
  <si>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</si>
  <si>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</si>
  <si>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</si>
  <si>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</si>
  <si>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</si>
  <si>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</si>
  <si>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</si>
  <si>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</si>
  <si>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</si>
  <si>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</si>
  <si>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</si>
  <si>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</si>
  <si>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</si>
  <si>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</si>
  <si>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</si>
  <si>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</si>
  <si>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</si>
  <si>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</si>
  <si>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</si>
  <si>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</si>
  <si>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</si>
  <si>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</si>
  <si>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</si>
  <si>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</si>
  <si>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</si>
  <si>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</si>
  <si>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</si>
  <si>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</si>
  <si>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</si>
  <si>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</si>
  <si>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</si>
  <si>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</si>
  <si>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</si>
  <si>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</si>
  <si>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</si>
  <si>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</si>
  <si>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</si>
  <si>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</si>
  <si>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</si>
  <si>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</si>
  <si>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</si>
  <si>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</si>
  <si>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</si>
  <si>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</si>
  <si>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</si>
  <si>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</si>
  <si>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</si>
  <si>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</si>
  <si>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</si>
  <si>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</si>
  <si>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</si>
  <si>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</si>
  <si>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</si>
  <si>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</si>
  <si>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</si>
  <si>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</si>
  <si>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</si>
  <si>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</si>
  <si>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</si>
  <si>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</si>
  <si>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</si>
  <si>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</si>
  <si>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</si>
  <si>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</si>
  <si>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</si>
  <si>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</si>
  <si>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</si>
  <si>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</si>
  <si>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</si>
  <si>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</si>
  <si>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</si>
  <si>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</si>
  <si>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</si>
  <si>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</si>
  <si>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</si>
  <si>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</si>
  <si>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</si>
  <si>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</si>
  <si>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</si>
  <si>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</si>
  <si>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</si>
  <si>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</si>
  <si>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</si>
  <si>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</si>
  <si>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</si>
  <si>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</si>
  <si>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</si>
  <si>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</si>
  <si>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</si>
  <si>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</si>
  <si>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</si>
  <si>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</si>
  <si>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</si>
  <si>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</si>
  <si>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</si>
  <si>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</si>
  <si>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</si>
  <si>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</si>
  <si>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</si>
  <si>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</si>
  <si>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</si>
  <si>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</si>
  <si>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</si>
  <si>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</si>
  <si>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</si>
  <si>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</si>
  <si>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</si>
  <si>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</si>
  <si>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</si>
  <si>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</si>
  <si>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</si>
  <si>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</si>
  <si>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</si>
  <si>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</si>
  <si>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</si>
  <si>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</si>
  <si>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</si>
  <si>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</si>
  <si>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</si>
  <si>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</si>
  <si>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</si>
  <si>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</si>
  <si>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</si>
  <si>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</si>
  <si>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</si>
  <si>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</si>
  <si>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</si>
  <si>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</si>
  <si>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</si>
  <si>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</si>
  <si>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</si>
  <si>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</si>
  <si>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</si>
  <si>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</si>
  <si>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</si>
  <si>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</si>
  <si>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</si>
  <si>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</si>
  <si>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</si>
  <si>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</si>
  <si>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</si>
  <si>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</si>
  <si>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</si>
  <si>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</si>
  <si>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</si>
  <si>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</si>
  <si>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</si>
  <si>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</si>
  <si>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</si>
  <si>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</si>
  <si>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</si>
  <si>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</si>
  <si>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</si>
  <si>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</si>
  <si>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</si>
  <si>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</si>
  <si>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</si>
  <si>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</si>
  <si>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</si>
  <si>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</si>
  <si>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</si>
  <si>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</si>
  <si>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</si>
  <si>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</si>
  <si>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</si>
  <si>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</si>
  <si>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</si>
  <si>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</si>
  <si>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</si>
  <si>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</si>
  <si>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</si>
  <si>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</si>
  <si>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</si>
  <si>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</si>
  <si>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</si>
  <si>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</si>
  <si>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</si>
  <si>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</si>
  <si>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</si>
  <si>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</si>
  <si>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</si>
  <si>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</si>
  <si>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</si>
  <si>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</si>
  <si>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</si>
  <si>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</si>
  <si>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</si>
  <si>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</si>
  <si>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</si>
  <si>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</si>
  <si>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</si>
  <si>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</si>
  <si>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</si>
  <si>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</si>
  <si>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</si>
  <si>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</si>
  <si>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</si>
  <si>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</si>
  <si>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</si>
  <si>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</si>
  <si>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</si>
  <si>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</si>
  <si>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</si>
  <si>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</si>
  <si>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</si>
  <si>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</si>
  <si>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</si>
  <si>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</si>
  <si>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</si>
  <si>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</si>
  <si>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</si>
  <si>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</si>
  <si>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</si>
  <si>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</si>
  <si>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</si>
  <si>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</si>
  <si>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</si>
  <si>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</si>
  <si>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</si>
  <si>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</si>
  <si>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</si>
  <si>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</si>
  <si>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</si>
  <si>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</si>
  <si>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</si>
  <si>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</si>
  <si>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</si>
  <si>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</si>
  <si>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</si>
  <si>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</si>
  <si>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</si>
  <si>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</si>
  <si>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</si>
  <si>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</si>
  <si>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</si>
  <si>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</si>
  <si>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</si>
  <si>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</si>
  <si>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</si>
  <si>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</si>
  <si>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</si>
  <si>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</si>
  <si>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</si>
  <si>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</si>
  <si>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</si>
  <si>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</si>
  <si>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</si>
  <si>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</si>
  <si>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</si>
  <si>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</si>
  <si>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</si>
  <si>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</si>
  <si>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</si>
  <si>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</si>
  <si>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</si>
  <si>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</si>
  <si>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</si>
  <si>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</si>
  <si>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</si>
  <si>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</si>
  <si>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</si>
  <si>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</si>
  <si>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</si>
  <si>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</si>
  <si>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</si>
  <si>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</si>
  <si>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</si>
  <si>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</si>
  <si>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</si>
  <si>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</si>
  <si>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</si>
  <si>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</si>
  <si>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</si>
  <si>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</si>
  <si>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</si>
  <si>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</si>
  <si>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</si>
  <si>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</si>
  <si>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</si>
  <si>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</si>
  <si>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</si>
  <si>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</si>
  <si>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</si>
  <si>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</si>
  <si>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</si>
  <si>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</si>
  <si>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</si>
  <si>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</si>
  <si>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</si>
  <si>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</si>
  <si>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</si>
  <si>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</si>
  <si>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</si>
  <si>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</si>
  <si>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</si>
  <si>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</si>
  <si>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</si>
  <si>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</si>
  <si>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</si>
  <si>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</si>
  <si>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</si>
  <si>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</si>
  <si>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</si>
  <si>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</si>
  <si>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</si>
  <si>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</si>
  <si>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</si>
  <si>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</si>
  <si>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</si>
  <si>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</si>
  <si>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</si>
  <si>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</si>
  <si>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</si>
  <si>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</si>
  <si>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</si>
  <si>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</si>
  <si>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</si>
  <si>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</si>
  <si>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</si>
  <si>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</si>
  <si>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</si>
  <si>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</si>
  <si>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</si>
  <si>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</si>
  <si>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</si>
  <si>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</si>
  <si>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</si>
  <si>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</si>
  <si>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</si>
  <si>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</si>
  <si>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</si>
  <si>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</si>
  <si>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</si>
  <si>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</si>
  <si>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</si>
  <si>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</si>
  <si>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</si>
  <si>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</si>
  <si>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</si>
  <si>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</si>
  <si>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</si>
  <si>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</si>
  <si>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</si>
  <si>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</si>
  <si>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</si>
  <si>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</si>
  <si>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</si>
  <si>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</si>
  <si>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</si>
  <si>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</si>
  <si>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</si>
  <si>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</si>
  <si>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</si>
  <si>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</si>
  <si>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</si>
  <si>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</si>
  <si>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</si>
  <si>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</si>
  <si>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</si>
  <si>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</si>
  <si>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</si>
  <si>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</si>
  <si>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</si>
  <si>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</si>
  <si>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</si>
  <si>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</si>
  <si>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</si>
  <si>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</si>
  <si>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</si>
  <si>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</si>
  <si>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</si>
  <si>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</si>
  <si>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</si>
  <si>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</si>
  <si>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</si>
  <si>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</si>
  <si>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</si>
  <si>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</si>
  <si>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</si>
  <si>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</si>
  <si>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</si>
  <si>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</si>
  <si>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</si>
  <si>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</si>
  <si>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</si>
  <si>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</si>
  <si>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</si>
  <si>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</si>
  <si>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</si>
  <si>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</si>
  <si>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</si>
  <si>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</si>
  <si>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</si>
  <si>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</si>
  <si>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</si>
  <si>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</si>
  <si>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</si>
  <si>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</si>
  <si>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</si>
  <si>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</si>
  <si>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</si>
  <si>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</si>
  <si>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</si>
  <si>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</si>
  <si>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</si>
  <si>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</si>
  <si>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</si>
  <si>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</si>
  <si>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</si>
  <si>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</si>
  <si>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</si>
  <si>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</si>
  <si>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</si>
  <si>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</si>
  <si>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</si>
  <si>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</si>
  <si>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</si>
  <si>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</si>
  <si>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</si>
  <si>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</si>
  <si>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</si>
  <si>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</si>
  <si>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</si>
  <si>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</si>
  <si>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</si>
  <si>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</si>
  <si>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</si>
  <si>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</si>
  <si>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</si>
  <si>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</si>
  <si>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</si>
  <si>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</si>
  <si>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</si>
  <si>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</si>
  <si>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</si>
  <si>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</si>
  <si>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</si>
  <si>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</si>
  <si>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</si>
  <si>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</si>
  <si>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</si>
  <si>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</si>
  <si>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</si>
  <si>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</si>
  <si>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</si>
  <si>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</si>
  <si>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</si>
  <si>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</si>
  <si>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</si>
  <si>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</si>
  <si>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</si>
  <si>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</si>
  <si>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</si>
  <si>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</si>
  <si>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</si>
  <si>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</si>
  <si>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</si>
  <si>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</si>
  <si>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</si>
  <si>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</si>
  <si>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</si>
  <si>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</si>
  <si>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</si>
  <si>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</si>
  <si>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</si>
  <si>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</si>
  <si>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</si>
  <si>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</si>
  <si>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</si>
  <si>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</si>
  <si>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</si>
  <si>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</si>
  <si>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</si>
  <si>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</si>
  <si>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</si>
  <si>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</si>
  <si>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</si>
  <si>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</si>
  <si>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</si>
  <si>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</si>
  <si>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</si>
  <si>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</si>
  <si>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</si>
  <si>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</si>
  <si>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</si>
  <si>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</si>
  <si>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</si>
  <si>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</si>
  <si>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</si>
  <si>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</si>
  <si>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</si>
  <si>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</si>
  <si>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</si>
  <si>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</si>
  <si>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</si>
  <si>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</si>
  <si>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</si>
  <si>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</si>
  <si>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</si>
  <si>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</si>
  <si>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</si>
  <si>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</si>
  <si>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</si>
  <si>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</si>
  <si>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</si>
  <si>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</si>
  <si>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</si>
  <si>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</si>
  <si>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</si>
  <si>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</si>
  <si>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</si>
  <si>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</si>
  <si>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</si>
  <si>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</si>
  <si>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</si>
  <si>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</si>
  <si>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</si>
  <si>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</si>
  <si>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</si>
  <si>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</si>
  <si>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</si>
  <si>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</si>
  <si>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</si>
  <si>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</si>
  <si>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</si>
  <si>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</si>
  <si>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</si>
  <si>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</si>
  <si>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</si>
  <si>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</si>
  <si>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</si>
  <si>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</si>
  <si>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</si>
  <si>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</si>
  <si>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</si>
  <si>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</si>
  <si>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</si>
  <si>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</si>
  <si>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</si>
  <si>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</si>
  <si>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</si>
  <si>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</si>
  <si>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</si>
  <si>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</si>
  <si>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</si>
  <si>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</si>
  <si>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</si>
  <si>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</si>
  <si>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</si>
  <si>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</si>
  <si>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</si>
  <si>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</si>
  <si>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</si>
  <si>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</si>
  <si>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</si>
  <si>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</si>
  <si>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</si>
  <si>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</si>
  <si>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</si>
  <si>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</si>
  <si>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</si>
  <si>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</si>
  <si>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</si>
  <si>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</si>
  <si>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</si>
  <si>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</si>
  <si>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</si>
  <si>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</si>
  <si>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</si>
  <si>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</si>
  <si>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</si>
  <si>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</si>
  <si>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</si>
  <si>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</si>
  <si>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</si>
  <si>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</si>
  <si>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</si>
  <si>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</si>
  <si>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</si>
  <si>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</si>
  <si>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</si>
  <si>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</si>
  <si>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</si>
  <si>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</si>
  <si>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</si>
  <si>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</si>
  <si>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</si>
  <si>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</si>
  <si>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</si>
  <si>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</si>
  <si>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</si>
  <si>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</si>
  <si>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</si>
  <si>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</si>
  <si>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</si>
  <si>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</si>
  <si>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</si>
  <si>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</si>
  <si>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</si>
  <si>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</si>
  <si>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</si>
  <si>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</si>
  <si>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</si>
  <si>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</si>
  <si>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</si>
  <si>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</si>
  <si>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</si>
  <si>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</si>
  <si>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</si>
  <si>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</si>
  <si>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</si>
  <si>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</si>
  <si>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</si>
  <si>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</si>
  <si>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</si>
  <si>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</si>
  <si>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</si>
  <si>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</si>
  <si>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</si>
  <si>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</si>
  <si>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</si>
  <si>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</si>
  <si>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</si>
  <si>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</si>
  <si>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</si>
  <si>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</si>
  <si>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</si>
  <si>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</si>
  <si>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</si>
  <si>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</si>
  <si>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</si>
  <si>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</si>
  <si>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</si>
  <si>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</si>
  <si>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</si>
  <si>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</si>
  <si>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</si>
  <si>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</si>
  <si>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</si>
  <si>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</si>
  <si>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</si>
  <si>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</si>
  <si>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</si>
  <si>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</si>
  <si>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</si>
  <si>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</si>
  <si>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</si>
  <si>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</si>
  <si>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</si>
  <si>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</si>
  <si>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</si>
  <si>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</si>
  <si>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</si>
  <si>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</si>
  <si>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</si>
  <si>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</si>
  <si>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</si>
  <si>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</si>
  <si>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</si>
  <si>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</si>
  <si>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</si>
  <si>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</si>
  <si>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</si>
  <si>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</si>
  <si>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</si>
  <si>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</si>
  <si>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</si>
  <si>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</si>
  <si>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</si>
  <si>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</si>
  <si>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</si>
  <si>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</si>
  <si>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</si>
  <si>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</si>
  <si>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</si>
  <si>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</si>
  <si>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</si>
  <si>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</si>
  <si>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</si>
  <si>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</si>
  <si>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</si>
  <si>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</si>
  <si>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</si>
  <si>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</si>
  <si>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</si>
  <si>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</si>
  <si>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</si>
  <si>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</si>
  <si>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</si>
  <si>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</si>
  <si>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</si>
  <si>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</si>
  <si>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</si>
  <si>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</si>
  <si>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</si>
  <si>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</si>
  <si>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</si>
  <si>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</si>
  <si>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</si>
  <si>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</si>
  <si>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</si>
  <si>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</si>
  <si>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</si>
  <si>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</si>
  <si>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</si>
  <si>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</si>
  <si>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</si>
  <si>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</si>
  <si>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</si>
  <si>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</si>
  <si>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</si>
  <si>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</si>
  <si>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</si>
  <si>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</si>
  <si>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</si>
  <si>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</si>
  <si>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</si>
  <si>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</si>
  <si>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</si>
  <si>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</si>
  <si>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</si>
  <si>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</si>
  <si>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</si>
  <si>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</si>
  <si>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</si>
  <si>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</si>
  <si>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</si>
  <si>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</si>
  <si>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</si>
  <si>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</si>
  <si>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</si>
  <si>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</si>
  <si>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</si>
  <si>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</si>
  <si>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</si>
  <si>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</si>
  <si>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</si>
  <si>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</si>
  <si>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</si>
  <si>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</si>
  <si>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</si>
  <si>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</si>
  <si>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</si>
  <si>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</si>
  <si>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</si>
  <si>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</si>
  <si>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</si>
  <si>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</si>
  <si>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</si>
  <si>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</si>
  <si>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</si>
  <si>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</si>
  <si>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</si>
  <si>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</si>
  <si>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</si>
  <si>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</si>
  <si>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</si>
  <si>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</si>
  <si>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</si>
  <si>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</si>
  <si>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</si>
  <si>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</si>
  <si>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</si>
  <si>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</si>
  <si>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</si>
  <si>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</si>
  <si>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</si>
  <si>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</si>
  <si>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</si>
  <si>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</si>
  <si>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</si>
  <si>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</si>
  <si>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</si>
  <si>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</si>
  <si>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</si>
  <si>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</si>
  <si>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</si>
  <si>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</si>
  <si>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</si>
  <si>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</si>
  <si>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</si>
  <si>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</si>
  <si>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</si>
  <si>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</si>
  <si>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</si>
  <si>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</si>
  <si>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</si>
  <si>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</si>
  <si>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</si>
  <si>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</si>
  <si>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</si>
  <si>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</si>
  <si>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</si>
  <si>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</si>
  <si>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</si>
  <si>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</si>
  <si>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</si>
  <si>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</si>
  <si>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</si>
  <si>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</si>
  <si>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</si>
  <si>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</si>
  <si>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</si>
  <si>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</si>
  <si>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</si>
  <si>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</si>
  <si>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</si>
  <si>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</si>
  <si>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</si>
  <si>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</si>
  <si>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</si>
  <si>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</si>
  <si>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</si>
  <si>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</si>
  <si>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</si>
  <si>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</si>
  <si>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</si>
  <si>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</si>
  <si>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</si>
  <si>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</si>
  <si>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</si>
  <si>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</si>
  <si>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</si>
  <si>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</si>
  <si>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</si>
  <si>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</si>
  <si>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</si>
  <si>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</si>
  <si>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</si>
  <si>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</si>
  <si>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</si>
  <si>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</si>
  <si>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</si>
  <si>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</si>
  <si>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</si>
  <si>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</si>
  <si>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</si>
  <si>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</si>
  <si>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</si>
  <si>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</si>
  <si>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</si>
  <si>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</si>
  <si>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</si>
  <si>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</si>
  <si>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</si>
  <si>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</si>
  <si>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</si>
  <si>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</si>
  <si>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</si>
  <si>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</si>
  <si>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</si>
  <si>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</si>
  <si>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</si>
  <si>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</si>
  <si>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</si>
  <si>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</si>
  <si>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</si>
  <si>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</si>
  <si>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</si>
  <si>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</si>
  <si>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</si>
  <si>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</si>
  <si>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</si>
  <si>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</si>
  <si>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</si>
  <si>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</si>
  <si>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</si>
  <si>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</si>
  <si>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</si>
  <si>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</si>
  <si>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</si>
  <si>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</si>
  <si>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</si>
  <si>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</si>
  <si>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</si>
  <si>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</si>
  <si>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</si>
  <si>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</si>
  <si>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</si>
  <si>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</si>
  <si>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</si>
  <si>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</si>
  <si>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</si>
  <si>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</si>
  <si>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</si>
  <si>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</si>
  <si>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</si>
  <si>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</si>
  <si>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</si>
  <si>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</si>
  <si>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</si>
  <si>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</si>
  <si>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</si>
  <si>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</si>
  <si>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</si>
  <si>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</si>
  <si>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</si>
  <si>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</si>
  <si>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</si>
  <si>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</si>
  <si>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</si>
  <si>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</si>
  <si>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</si>
  <si>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</si>
  <si>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</si>
  <si>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</si>
  <si>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</si>
  <si>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</si>
  <si>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</si>
  <si>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</si>
  <si>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</si>
  <si>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</si>
  <si>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</si>
  <si>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</si>
  <si>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</si>
  <si>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</si>
  <si>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</si>
  <si>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</si>
  <si>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</si>
  <si>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</si>
  <si>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</si>
  <si>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</si>
  <si>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</si>
  <si>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</si>
  <si>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</si>
  <si>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</si>
  <si>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</si>
  <si>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</si>
  <si>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</si>
  <si>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</si>
  <si>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</si>
  <si>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</si>
  <si>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</si>
  <si>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</si>
  <si>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</si>
  <si>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</si>
  <si>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</si>
  <si>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</si>
  <si>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</si>
  <si>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</si>
  <si>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</si>
  <si>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</si>
  <si>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</si>
  <si>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</si>
  <si>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</si>
  <si>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</si>
  <si>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</si>
  <si>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</si>
  <si>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</si>
  <si>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</si>
  <si>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</si>
  <si>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</si>
  <si>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</si>
  <si>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</si>
  <si>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</si>
  <si>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</si>
  <si>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</si>
  <si>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</si>
  <si>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</si>
  <si>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</si>
  <si>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</si>
  <si>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</si>
  <si>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</si>
  <si>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</si>
  <si>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</si>
  <si>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</si>
  <si>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</si>
  <si>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</si>
  <si>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</si>
  <si>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</si>
  <si>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</si>
  <si>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</si>
  <si>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</si>
  <si>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</si>
  <si>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</si>
  <si>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</si>
  <si>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</si>
  <si>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</si>
  <si>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</si>
  <si>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</si>
  <si>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</si>
  <si>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</si>
  <si>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</si>
  <si>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</si>
  <si>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</si>
  <si>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</si>
  <si>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</si>
  <si>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</si>
  <si>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</si>
  <si>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</si>
  <si>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</si>
  <si>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</si>
  <si>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</si>
  <si>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</si>
  <si>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</si>
  <si>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</si>
  <si>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</si>
  <si>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</si>
  <si>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</si>
  <si>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</si>
  <si>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</si>
  <si>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</si>
  <si>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</si>
  <si>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</si>
  <si>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</si>
  <si>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</si>
  <si>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</si>
  <si>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</si>
  <si>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</si>
  <si>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</si>
  <si>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</si>
  <si>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</si>
  <si>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</si>
  <si>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</si>
  <si>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</si>
  <si>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</si>
  <si>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</si>
  <si>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</si>
  <si>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</si>
  <si>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</si>
  <si>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</si>
  <si>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</si>
  <si>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</si>
  <si>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</si>
  <si>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</si>
  <si>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</si>
  <si>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</si>
  <si>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</si>
  <si>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</si>
  <si>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</si>
  <si>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</si>
  <si>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</si>
  <si>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</si>
  <si>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</si>
  <si>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</si>
  <si>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</si>
  <si>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</si>
  <si>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</si>
  <si>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</si>
  <si>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</si>
  <si>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</si>
  <si>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</si>
  <si>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</si>
  <si>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</si>
  <si>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</si>
  <si>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</si>
  <si>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</si>
  <si>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</si>
  <si>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</si>
  <si>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</si>
  <si>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</si>
  <si>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</si>
  <si>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</si>
  <si>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</si>
  <si>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</si>
  <si>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</si>
  <si>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</si>
  <si>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</si>
  <si>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</si>
  <si>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</si>
  <si>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</si>
  <si>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</si>
  <si>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</si>
  <si>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</si>
  <si>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</si>
  <si>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</si>
  <si>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</si>
  <si>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</si>
  <si>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</si>
  <si>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</si>
  <si>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</si>
  <si>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</si>
  <si>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</si>
  <si>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</si>
  <si>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</si>
  <si>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</si>
  <si>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</si>
  <si>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</si>
  <si>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</si>
  <si>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</si>
  <si>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</si>
  <si>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</si>
  <si>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</si>
  <si>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</si>
  <si>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</si>
  <si>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</si>
  <si>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</si>
  <si>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</si>
  <si>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</si>
  <si>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</si>
  <si>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</si>
  <si>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</si>
  <si>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</si>
  <si>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</si>
  <si>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</si>
  <si>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</si>
  <si>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</si>
  <si>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</si>
  <si>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</si>
  <si>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</si>
  <si>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</si>
  <si>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</si>
  <si>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</si>
  <si>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</si>
  <si>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</si>
  <si>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</si>
  <si>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</si>
  <si>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</si>
  <si>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</si>
  <si>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</si>
  <si>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</si>
  <si>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</si>
  <si>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</si>
  <si>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</si>
  <si>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</si>
  <si>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</si>
  <si>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</si>
  <si>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</si>
  <si>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</si>
  <si>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</si>
  <si>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</si>
  <si>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</si>
  <si>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</si>
  <si>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</si>
  <si>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</si>
  <si>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</si>
  <si>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</si>
  <si>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</si>
  <si>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</si>
  <si>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</si>
  <si>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</si>
  <si>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</si>
  <si>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</si>
  <si>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</si>
  <si>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</si>
  <si>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</si>
  <si>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</si>
  <si>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</si>
  <si>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</si>
  <si>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</si>
  <si>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</si>
  <si>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</si>
  <si>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</si>
  <si>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</si>
  <si>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</si>
  <si>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</si>
  <si>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</si>
  <si>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</si>
  <si>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</si>
  <si>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</si>
  <si>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</si>
  <si>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</si>
  <si>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</si>
  <si>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</si>
  <si>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</si>
  <si>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</si>
  <si>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</si>
  <si>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</si>
  <si>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</si>
  <si>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</si>
  <si>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</si>
  <si>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</si>
  <si>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</si>
  <si>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</si>
  <si>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</si>
  <si>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</si>
  <si>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</si>
  <si>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</si>
  <si>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</si>
  <si>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</si>
  <si>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</si>
  <si>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</si>
  <si>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</si>
  <si>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</si>
  <si>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</si>
  <si>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</si>
  <si>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</si>
  <si>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</si>
  <si>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</si>
  <si>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</si>
  <si>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</si>
  <si>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</si>
  <si>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</si>
  <si>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</si>
  <si>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</si>
  <si>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</si>
  <si>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</si>
  <si>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</si>
  <si>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</si>
  <si>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</si>
  <si>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</si>
  <si>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</si>
  <si>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</si>
  <si>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</si>
  <si>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</si>
  <si>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</si>
  <si>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</si>
  <si>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</si>
  <si>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</si>
  <si>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</si>
  <si>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</si>
  <si>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</si>
  <si>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</si>
  <si>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</si>
  <si>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</si>
  <si>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</si>
  <si>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</si>
  <si>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</si>
  <si>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</si>
  <si>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</si>
  <si>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</si>
  <si>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</si>
  <si>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</si>
  <si>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</si>
  <si>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</si>
  <si>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</si>
  <si>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</si>
  <si>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</si>
  <si>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</si>
  <si>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</si>
  <si>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</si>
  <si>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</si>
  <si>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</si>
  <si>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</si>
  <si>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</si>
  <si>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</si>
  <si>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</si>
  <si>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</si>
  <si>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</si>
  <si>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</si>
  <si>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</si>
  <si>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</si>
  <si>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</si>
  <si>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</si>
  <si>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</si>
  <si>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</si>
  <si>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</si>
  <si>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</si>
  <si>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</si>
  <si>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</si>
  <si>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</si>
  <si>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</si>
  <si>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</si>
  <si>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</si>
  <si>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</si>
  <si>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</si>
  <si>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</si>
  <si>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</si>
  <si>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</si>
  <si>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</si>
  <si>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</si>
  <si>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</si>
  <si>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</si>
  <si>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</si>
  <si>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</si>
  <si>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</si>
  <si>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</si>
  <si>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</si>
  <si>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</si>
  <si>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</si>
  <si>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</si>
  <si>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</si>
  <si>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</si>
  <si>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</si>
  <si>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</si>
  <si>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</si>
  <si>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</si>
  <si>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</si>
  <si>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</si>
  <si>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</si>
  <si>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</si>
  <si>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</si>
  <si>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</si>
  <si>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</si>
  <si>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</si>
  <si>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</si>
  <si>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</si>
  <si>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</si>
  <si>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</si>
  <si>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</si>
  <si>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</si>
  <si>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</si>
  <si>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</si>
  <si>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</si>
  <si>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</si>
  <si>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</si>
  <si>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</si>
  <si>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</si>
  <si>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</si>
  <si>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</si>
  <si>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</si>
  <si>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</si>
  <si>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</si>
  <si>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</si>
  <si>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</si>
  <si>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</si>
  <si>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</si>
  <si>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</si>
  <si>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</si>
  <si>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</si>
  <si>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</si>
  <si>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</si>
  <si>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</si>
  <si>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</si>
  <si>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</si>
  <si>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</si>
  <si>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</si>
  <si>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</si>
  <si>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</si>
  <si>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</si>
  <si>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</si>
  <si>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</si>
  <si>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</si>
  <si>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</si>
  <si>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</si>
  <si>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</si>
  <si>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</si>
  <si>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</si>
  <si>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</si>
  <si>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</si>
  <si>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</si>
  <si>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</si>
  <si>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</si>
  <si>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</si>
  <si>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</si>
  <si>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</si>
  <si>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</si>
  <si>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</si>
  <si>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</si>
  <si>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</si>
  <si>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</si>
  <si>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</si>
  <si>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</si>
  <si>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</si>
  <si>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</si>
  <si>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</si>
  <si>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</si>
  <si>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</si>
  <si>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</si>
  <si>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</si>
  <si>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</si>
  <si>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</si>
  <si>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</si>
  <si>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</si>
  <si>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</si>
  <si>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</si>
  <si>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</si>
  <si>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</si>
  <si>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</si>
  <si>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</si>
  <si>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</si>
  <si>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</si>
  <si>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</si>
  <si>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</si>
  <si>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</si>
  <si>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</si>
  <si>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</si>
  <si>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</si>
  <si>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</si>
  <si>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</si>
  <si>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</si>
  <si>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</si>
  <si>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</si>
  <si>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</si>
  <si>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</si>
  <si>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</si>
  <si>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</si>
  <si>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</si>
  <si>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</si>
  <si>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</si>
  <si>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</si>
  <si>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</si>
  <si>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</si>
  <si>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</si>
  <si>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</si>
  <si>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</si>
  <si>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</si>
  <si>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</si>
  <si>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</si>
  <si>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</si>
  <si>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</si>
  <si>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</si>
  <si>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</si>
  <si>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</si>
  <si>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</si>
  <si>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</si>
  <si>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</si>
  <si>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</si>
  <si>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</si>
  <si>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</si>
  <si>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</si>
  <si>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</si>
  <si>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</si>
  <si>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</si>
  <si>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</si>
  <si>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</si>
  <si>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</si>
  <si>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</si>
  <si>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</si>
  <si>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</si>
  <si>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</si>
  <si>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</si>
  <si>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</si>
  <si>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</si>
  <si>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</si>
  <si>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</si>
  <si>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</si>
  <si>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</si>
  <si>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</si>
  <si>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</si>
  <si>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</si>
  <si>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</si>
  <si>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</si>
  <si>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</si>
  <si>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</si>
  <si>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</si>
  <si>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</si>
  <si>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</si>
  <si>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</si>
  <si>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</si>
  <si>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</si>
  <si>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</si>
  <si>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</si>
  <si>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</si>
  <si>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</si>
  <si>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</si>
  <si>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</si>
  <si>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</si>
  <si>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</si>
  <si>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</si>
  <si>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</si>
  <si>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</si>
  <si>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</si>
  <si>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</si>
  <si>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</si>
  <si>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</si>
  <si>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</si>
  <si>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</si>
  <si>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</si>
  <si>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</si>
  <si>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</si>
  <si>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</si>
  <si>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</si>
  <si>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</si>
  <si>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</si>
  <si>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</si>
  <si>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</si>
  <si>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</si>
  <si>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</si>
  <si>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</si>
  <si>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</si>
  <si>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</si>
  <si>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</si>
  <si>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</si>
  <si>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</si>
  <si>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</si>
  <si>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</si>
  <si>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</si>
  <si>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</si>
  <si>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</si>
  <si>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</si>
  <si>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</si>
  <si>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</si>
  <si>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</si>
  <si>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</si>
  <si>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</si>
  <si>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</si>
  <si>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</si>
  <si>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</si>
  <si>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</si>
  <si>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</si>
  <si>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</si>
  <si>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</si>
  <si>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</si>
  <si>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</si>
  <si>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</si>
  <si>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</si>
  <si>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</si>
  <si>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</si>
  <si>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</si>
  <si>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</si>
  <si>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</si>
  <si>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</si>
  <si>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</si>
  <si>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</si>
  <si>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</si>
  <si>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</si>
  <si>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</si>
  <si>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</si>
  <si>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</si>
  <si>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</si>
  <si>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</si>
  <si>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</si>
  <si>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</si>
  <si>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</si>
  <si>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</si>
  <si>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</si>
  <si>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</si>
  <si>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</si>
  <si>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</si>
  <si>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</si>
  <si>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</si>
  <si>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</si>
  <si>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</si>
  <si>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</si>
  <si>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</si>
  <si>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</si>
  <si>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</si>
  <si>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</si>
  <si>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</si>
  <si>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</si>
  <si>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</si>
  <si>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</si>
  <si>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</si>
  <si>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</si>
  <si>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</si>
  <si>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</si>
  <si>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</si>
  <si>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</si>
  <si>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</si>
  <si>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</si>
  <si>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</si>
  <si>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</si>
  <si>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</si>
  <si>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</si>
  <si>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</si>
  <si>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</si>
  <si>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</si>
  <si>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</si>
  <si>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</si>
  <si>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</si>
  <si>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</si>
  <si>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</si>
  <si>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</si>
  <si>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</si>
  <si>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</si>
  <si>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</si>
  <si>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</si>
  <si>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</si>
  <si>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</si>
  <si>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</si>
  <si>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</si>
  <si>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</si>
  <si>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</si>
  <si>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</si>
  <si>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</si>
  <si>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</si>
  <si>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</si>
  <si>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</si>
  <si>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</si>
  <si>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</si>
  <si>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</si>
  <si>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</si>
  <si>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</si>
  <si>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</si>
  <si>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</si>
  <si>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</si>
  <si>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</si>
  <si>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</si>
  <si>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</si>
  <si>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</si>
  <si>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</si>
  <si>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</si>
  <si>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</si>
  <si>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</si>
  <si>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</si>
  <si>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</si>
  <si>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</si>
  <si>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</si>
  <si>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</si>
  <si>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</si>
  <si>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</si>
  <si>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</si>
  <si>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</si>
  <si>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</si>
  <si>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</si>
  <si>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</si>
  <si>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</si>
  <si>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</si>
  <si>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</si>
  <si>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</si>
  <si>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</si>
  <si>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</si>
  <si>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</si>
  <si>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</si>
  <si>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</si>
  <si>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</si>
  <si>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</si>
  <si>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</si>
  <si>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</si>
  <si>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</si>
  <si>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</si>
  <si>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</si>
  <si>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</si>
  <si>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</si>
  <si>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</si>
  <si>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</si>
  <si>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</si>
  <si>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</si>
  <si>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</si>
  <si>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</si>
  <si>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</si>
  <si>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</si>
  <si>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</si>
  <si>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</si>
  <si>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</si>
  <si>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</si>
  <si>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</si>
  <si>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</si>
  <si>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</si>
  <si>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</si>
  <si>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</si>
  <si>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</si>
  <si>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</si>
  <si>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</si>
  <si>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</si>
  <si>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</si>
  <si>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</si>
  <si>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</si>
  <si>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</si>
  <si>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</si>
  <si>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</si>
  <si>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</si>
  <si>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</si>
  <si>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</si>
  <si>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</si>
  <si>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</si>
  <si>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</si>
  <si>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</si>
  <si>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</si>
  <si>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</si>
  <si>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</si>
  <si>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</si>
  <si>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</si>
  <si>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</si>
  <si>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</si>
  <si>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</si>
  <si>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</si>
  <si>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</si>
  <si>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</si>
  <si>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</si>
  <si>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</si>
  <si>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</si>
  <si>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</si>
  <si>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</si>
  <si>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</si>
  <si>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</si>
  <si>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</si>
  <si>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</si>
  <si>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</si>
  <si>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</si>
  <si>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</si>
  <si>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</si>
  <si>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</si>
  <si>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</si>
  <si>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</si>
  <si>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</si>
  <si>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</si>
  <si>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</si>
  <si>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</si>
  <si>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</si>
  <si>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</si>
  <si>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</si>
  <si>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</si>
  <si>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</si>
  <si>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</si>
  <si>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</si>
  <si>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</si>
  <si>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</si>
  <si>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</si>
  <si>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</si>
  <si>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</si>
  <si>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</si>
  <si>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</si>
  <si>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</si>
  <si>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</si>
  <si>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</si>
  <si>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</si>
  <si>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</si>
  <si>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</si>
  <si>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</si>
  <si>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</si>
  <si>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</si>
  <si>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</si>
  <si>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</si>
  <si>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</si>
  <si>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</si>
  <si>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</si>
  <si>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</si>
  <si>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</si>
  <si>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</si>
  <si>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</si>
  <si>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</si>
  <si>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</si>
  <si>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</si>
  <si>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</si>
  <si>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</si>
  <si>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</si>
  <si>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</si>
  <si>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</si>
  <si>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</si>
  <si>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</si>
  <si>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</si>
  <si>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</si>
  <si>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</si>
  <si>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</si>
  <si>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</si>
  <si>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</si>
  <si>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</si>
  <si>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</si>
  <si>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</si>
  <si>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</si>
  <si>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</si>
  <si>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</si>
  <si>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</si>
  <si>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</si>
  <si>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</si>
  <si>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</si>
  <si>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</si>
  <si>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</si>
  <si>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</si>
  <si>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</si>
  <si>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</si>
  <si>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</si>
  <si>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</si>
  <si>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</si>
  <si>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</si>
  <si>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</si>
  <si>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</si>
  <si>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</si>
  <si>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</si>
  <si>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</si>
  <si>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</si>
  <si>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</si>
  <si>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</si>
  <si>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</si>
  <si>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</si>
  <si>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</si>
  <si>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</si>
  <si>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</si>
  <si>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</si>
  <si>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</si>
  <si>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</si>
  <si>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</si>
  <si>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</si>
  <si>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</si>
  <si>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</si>
  <si>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</si>
  <si>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</si>
  <si>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</si>
  <si>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</si>
  <si>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</si>
  <si>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</si>
  <si>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</si>
  <si>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</si>
  <si>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</si>
  <si>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</si>
  <si>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</si>
  <si>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</si>
  <si>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</si>
  <si>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</si>
  <si>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</si>
  <si>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</si>
  <si>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</si>
  <si>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</si>
  <si>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</si>
  <si>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</si>
  <si>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</si>
  <si>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</si>
  <si>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</si>
  <si>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</si>
  <si>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</si>
  <si>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</si>
  <si>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</si>
  <si>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</si>
  <si>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</si>
  <si>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</si>
  <si>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</si>
  <si>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</si>
  <si>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</si>
  <si>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</si>
  <si>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</si>
  <si>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</si>
  <si>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</si>
  <si>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</si>
  <si>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</si>
  <si>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</si>
  <si>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</si>
  <si>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</si>
  <si>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</si>
  <si>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</si>
  <si>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</si>
  <si>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</si>
  <si>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</si>
  <si>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</si>
  <si>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</si>
  <si>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</si>
  <si>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</si>
  <si>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</si>
  <si>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</si>
  <si>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</si>
  <si>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</si>
  <si>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</si>
  <si>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</si>
  <si>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</si>
  <si>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</si>
  <si>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</si>
  <si>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</si>
  <si>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</si>
  <si>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</si>
  <si>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</si>
  <si>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</si>
  <si>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</si>
  <si>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</si>
  <si>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</si>
  <si>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</si>
  <si>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</si>
  <si>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</si>
  <si>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</si>
  <si>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</si>
  <si>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</si>
  <si>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</si>
  <si>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</si>
  <si>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</si>
  <si>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</si>
  <si>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</si>
  <si>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</si>
  <si>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</si>
  <si>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</si>
  <si>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</si>
  <si>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</si>
  <si>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</si>
  <si>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</si>
  <si>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</si>
  <si>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</si>
  <si>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</si>
  <si>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</si>
  <si>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</si>
  <si>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</si>
  <si>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</si>
  <si>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</si>
  <si>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</si>
  <si>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</si>
  <si>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</si>
  <si>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</si>
  <si>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</si>
  <si>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</si>
  <si>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</si>
  <si>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</si>
  <si>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</si>
  <si>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</si>
  <si>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</si>
  <si>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</si>
  <si>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</si>
  <si>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</si>
  <si>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</si>
  <si>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</si>
  <si>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</si>
  <si>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</si>
  <si>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</si>
  <si>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</si>
  <si>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</si>
  <si>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</si>
  <si>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</si>
  <si>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</si>
  <si>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</si>
  <si>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</si>
  <si>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</si>
  <si>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</si>
  <si>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</si>
  <si>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</si>
  <si>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</si>
  <si>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</si>
  <si>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</si>
  <si>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</si>
  <si>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</si>
  <si>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</si>
  <si>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</si>
  <si>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</si>
  <si>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</si>
  <si>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</si>
  <si>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</si>
  <si>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</si>
  <si>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</si>
  <si>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</si>
  <si>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</si>
  <si>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</si>
  <si>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</si>
  <si>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</si>
  <si>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</si>
  <si>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</si>
  <si>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</si>
  <si>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</si>
  <si>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</si>
  <si>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</si>
  <si>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</si>
  <si>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</si>
  <si>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</si>
  <si>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</si>
  <si>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</si>
  <si>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</si>
  <si>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</si>
  <si>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</si>
  <si>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</si>
  <si>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</si>
  <si>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</si>
  <si>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</si>
  <si>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</si>
  <si>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</si>
  <si>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</si>
  <si>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</si>
  <si>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</si>
  <si>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</si>
  <si>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</si>
  <si>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</si>
  <si>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</si>
  <si>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</si>
  <si>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</si>
  <si>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</si>
  <si>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</si>
  <si>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</si>
  <si>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</si>
  <si>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</si>
  <si>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</si>
  <si>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</si>
  <si>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</si>
  <si>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</si>
  <si>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</si>
  <si>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</si>
  <si>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</si>
  <si>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</si>
  <si>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</si>
  <si>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</si>
  <si>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</si>
  <si>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</si>
  <si>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</si>
  <si>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</si>
  <si>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</si>
  <si>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</si>
  <si>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</si>
  <si>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</si>
  <si>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</si>
  <si>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</si>
  <si>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</si>
  <si>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</si>
  <si>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</si>
  <si>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</si>
  <si>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</si>
  <si>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</si>
  <si>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</si>
  <si>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</si>
  <si>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</si>
  <si>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</si>
  <si>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</si>
  <si>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</si>
  <si>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</si>
  <si>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</si>
  <si>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</si>
  <si>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</si>
  <si>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</si>
  <si>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</si>
  <si>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</si>
  <si>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</si>
  <si>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</si>
  <si>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</si>
  <si>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</si>
  <si>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</si>
  <si>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</si>
  <si>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</si>
  <si>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</si>
  <si>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</si>
  <si>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</si>
  <si>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</si>
  <si>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</si>
  <si>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</si>
  <si>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</si>
  <si>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</si>
  <si>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</si>
  <si>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</si>
  <si>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</si>
  <si>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</si>
  <si>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</si>
  <si>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</si>
  <si>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</si>
  <si>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</si>
  <si>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</si>
  <si>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</si>
  <si>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</si>
  <si>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</si>
  <si>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</si>
  <si>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</si>
  <si>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</si>
  <si>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</si>
  <si>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</si>
  <si>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</si>
  <si>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</si>
  <si>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</si>
  <si>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</si>
  <si>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</si>
  <si>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</si>
  <si>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</si>
  <si>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</si>
  <si>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</si>
  <si>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</si>
  <si>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</si>
  <si>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</si>
  <si>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</si>
  <si>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</si>
  <si>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</si>
  <si>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</si>
  <si>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</si>
  <si>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</si>
  <si>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</si>
  <si>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</si>
  <si>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</si>
  <si>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</si>
  <si>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</si>
  <si>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</si>
  <si>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</si>
  <si>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</si>
  <si>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</si>
  <si>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</si>
  <si>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</si>
  <si>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</si>
  <si>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</si>
  <si>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</si>
  <si>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</si>
  <si>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</si>
  <si>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</si>
  <si>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</si>
  <si>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</si>
  <si>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</si>
  <si>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</si>
  <si>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</si>
  <si>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</si>
  <si>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</si>
  <si>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</si>
  <si>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</si>
  <si>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</si>
  <si>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</si>
  <si>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</si>
  <si>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</si>
  <si>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</si>
  <si>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</si>
  <si>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</si>
  <si>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</si>
  <si>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</si>
  <si>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</si>
  <si>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</si>
  <si>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</si>
  <si>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</si>
  <si>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</si>
  <si>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</si>
  <si>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</si>
  <si>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</si>
  <si>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</si>
  <si>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</si>
  <si>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</si>
  <si>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</si>
  <si>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</si>
  <si>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</si>
  <si>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</si>
  <si>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</si>
  <si>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</si>
  <si>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</si>
  <si>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</si>
  <si>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</si>
  <si>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</si>
  <si>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</si>
  <si>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</si>
  <si>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</si>
  <si>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</si>
  <si>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</si>
  <si>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</si>
  <si>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</si>
  <si>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</si>
  <si>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</si>
  <si>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</si>
  <si>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</si>
  <si>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</si>
  <si>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</si>
  <si>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</si>
  <si>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</si>
  <si>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</si>
  <si>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</si>
  <si>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</si>
  <si>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</si>
  <si>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</si>
  <si>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</si>
  <si>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</si>
  <si>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</si>
  <si>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</si>
  <si>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</si>
  <si>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</si>
  <si>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</si>
  <si>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</si>
  <si>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</si>
  <si>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</si>
  <si>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</si>
  <si>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</si>
  <si>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</si>
  <si>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</si>
  <si>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</si>
  <si>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</si>
  <si>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</si>
  <si>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</si>
  <si>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</si>
  <si>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</si>
  <si>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</si>
  <si>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</si>
  <si>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</si>
  <si>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</si>
  <si>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</si>
  <si>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</si>
  <si>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</si>
  <si>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</si>
  <si>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</si>
  <si>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</si>
  <si>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</si>
  <si>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</si>
  <si>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</si>
  <si>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</si>
  <si>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</si>
  <si>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</si>
  <si>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</si>
  <si>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</si>
  <si>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</si>
  <si>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</si>
  <si>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</si>
  <si>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</si>
  <si>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</si>
  <si>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</si>
  <si>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</si>
  <si>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</si>
  <si>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</si>
  <si>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</si>
  <si>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</si>
  <si>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</si>
  <si>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</si>
  <si>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</si>
  <si>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</si>
  <si>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</si>
  <si>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</si>
  <si>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</si>
  <si>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</si>
  <si>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</si>
  <si>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</si>
  <si>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</si>
  <si>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</si>
  <si>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</si>
  <si>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</si>
  <si>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</si>
  <si>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</si>
  <si>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</si>
  <si>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</si>
  <si>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</si>
  <si>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</si>
  <si>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</si>
  <si>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</si>
  <si>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</si>
  <si>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</si>
  <si>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</si>
  <si>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</si>
  <si>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</si>
  <si>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</si>
  <si>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</si>
  <si>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</si>
  <si>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</si>
  <si>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</si>
  <si>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</si>
  <si>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</si>
  <si>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</si>
  <si>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</si>
  <si>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</si>
  <si>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</si>
  <si>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</si>
  <si>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</si>
  <si>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</si>
  <si>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</si>
  <si>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</si>
  <si>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</si>
  <si>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</si>
  <si>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</si>
  <si>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</si>
  <si>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</si>
  <si>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</si>
  <si>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</si>
  <si>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</si>
  <si>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</si>
  <si>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</si>
  <si>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</si>
  <si>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</si>
  <si>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</si>
  <si>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</si>
  <si>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</si>
  <si>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</si>
  <si>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</si>
  <si>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</si>
  <si>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</si>
  <si>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</si>
  <si>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</si>
  <si>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</si>
  <si>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</si>
  <si>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</si>
  <si>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</si>
  <si>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</si>
  <si>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</si>
  <si>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</si>
  <si>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</si>
  <si>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</si>
  <si>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</si>
  <si>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</si>
  <si>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</si>
  <si>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</si>
  <si>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</si>
  <si>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</si>
  <si>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</si>
  <si>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</si>
  <si>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</si>
  <si>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</si>
  <si>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</si>
  <si>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</si>
  <si>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</si>
  <si>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</si>
  <si>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</si>
  <si>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</si>
  <si>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</si>
  <si>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</si>
  <si>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</si>
  <si>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</si>
  <si>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</si>
  <si>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</si>
  <si>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</si>
  <si>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</si>
  <si>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</si>
  <si>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</si>
  <si>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</si>
  <si>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</si>
  <si>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</si>
  <si>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</si>
  <si>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</si>
  <si>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</si>
  <si>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</si>
  <si>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</si>
  <si>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</si>
  <si>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</si>
  <si>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</si>
  <si>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</si>
  <si>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</si>
  <si>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</si>
  <si>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</si>
  <si>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</si>
  <si>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</si>
  <si>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</si>
  <si>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</si>
  <si>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</si>
  <si>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</si>
  <si>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</si>
  <si>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</si>
  <si>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</si>
  <si>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</si>
  <si>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</si>
  <si>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</si>
  <si>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</si>
  <si>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</si>
  <si>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</si>
  <si>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</si>
  <si>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</si>
  <si>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</si>
  <si>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</si>
  <si>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</si>
  <si>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</si>
  <si>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</si>
  <si>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</si>
  <si>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</si>
  <si>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</si>
  <si>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</si>
  <si>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</si>
  <si>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</si>
  <si>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</si>
  <si>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</si>
  <si>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</si>
  <si>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</si>
  <si>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</si>
  <si>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</si>
  <si>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</si>
  <si>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</si>
  <si>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</si>
  <si>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</si>
  <si>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</si>
  <si>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</si>
  <si>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</si>
  <si>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</si>
  <si>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</si>
  <si>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</si>
  <si>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</si>
  <si>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</si>
  <si>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</si>
  <si>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</si>
  <si>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</si>
  <si>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</si>
  <si>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</si>
  <si>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</si>
  <si>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</si>
  <si>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</si>
  <si>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</si>
  <si>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</si>
  <si>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</si>
  <si>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</si>
  <si>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</si>
  <si>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</si>
  <si>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</si>
  <si>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</si>
  <si>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</si>
  <si>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</si>
  <si>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</si>
  <si>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</si>
  <si>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</si>
  <si>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</si>
  <si>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</si>
  <si>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</si>
  <si>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</si>
  <si>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</si>
  <si>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</si>
  <si>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</si>
  <si>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</si>
  <si>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</si>
  <si>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</si>
  <si>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</si>
  <si>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</si>
  <si>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</si>
  <si>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</si>
  <si>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</si>
  <si>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</si>
  <si>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</si>
  <si>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</si>
  <si>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</si>
  <si>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</si>
  <si>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</si>
  <si>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</si>
  <si>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</si>
  <si>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</si>
  <si>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</si>
  <si>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</si>
  <si>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</si>
  <si>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</si>
  <si>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</si>
  <si>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</si>
  <si>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</si>
  <si>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</si>
  <si>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</si>
  <si>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</si>
  <si>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</si>
  <si>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</si>
  <si>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</si>
  <si>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</si>
  <si>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</si>
  <si>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</si>
  <si>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</si>
  <si>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</si>
  <si>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</si>
  <si>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</si>
  <si>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</si>
  <si>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</si>
  <si>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</si>
  <si>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</si>
  <si>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</si>
  <si>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</si>
  <si>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</si>
  <si>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</si>
  <si>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</si>
  <si>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</si>
  <si>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</si>
  <si>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</si>
  <si>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</si>
  <si>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</si>
  <si>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</si>
  <si>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</si>
  <si>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</si>
  <si>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</si>
  <si>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</si>
  <si>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</si>
  <si>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</si>
  <si>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</si>
  <si>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</si>
  <si>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</si>
  <si>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</si>
  <si>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</si>
  <si>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</si>
  <si>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</si>
  <si>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</si>
  <si>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</si>
  <si>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</si>
  <si>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</si>
  <si>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</si>
  <si>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</si>
  <si>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</si>
  <si>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</si>
  <si>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</si>
  <si>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</si>
  <si>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</si>
  <si>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</si>
  <si>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</si>
  <si>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</si>
  <si>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</si>
  <si>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</si>
  <si>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</si>
  <si>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</si>
  <si>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</si>
  <si>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</si>
  <si>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</si>
  <si>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</si>
  <si>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</si>
  <si>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</si>
  <si>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</si>
  <si>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</si>
  <si>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</si>
  <si>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</si>
  <si>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</si>
  <si>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</si>
  <si>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</si>
  <si>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</si>
  <si>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</si>
  <si>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</si>
  <si>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</si>
  <si>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</si>
  <si>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</si>
  <si>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</si>
  <si>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</si>
  <si>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</si>
  <si>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</si>
  <si>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</si>
  <si>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</si>
  <si>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</si>
  <si>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</si>
  <si>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</si>
  <si>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</si>
  <si>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</si>
  <si>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</si>
  <si>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</si>
  <si>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</si>
  <si>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</si>
  <si>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</si>
  <si>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</si>
  <si>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</si>
  <si>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</si>
  <si>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</si>
  <si>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</si>
  <si>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</si>
  <si>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</si>
  <si>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</si>
  <si>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</si>
  <si>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</si>
  <si>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</si>
  <si>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</si>
  <si>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</si>
  <si>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</si>
  <si>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</si>
  <si>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</si>
  <si>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</si>
  <si>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</si>
  <si>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</si>
  <si>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</si>
  <si>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</si>
  <si>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</si>
  <si>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</si>
  <si>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</si>
  <si>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</si>
  <si>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</si>
  <si>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</si>
  <si>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</si>
  <si>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</si>
  <si>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</si>
  <si>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</si>
  <si>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</si>
  <si>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</si>
  <si>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</si>
  <si>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</si>
  <si>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</si>
  <si>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</si>
  <si>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</si>
  <si>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</si>
  <si>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</si>
  <si>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</si>
  <si>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</si>
  <si>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</si>
  <si>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</si>
  <si>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</si>
  <si>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</si>
  <si>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</si>
  <si>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</si>
  <si>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</si>
  <si>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</si>
  <si>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</si>
  <si>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</si>
  <si>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</si>
  <si>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</si>
  <si>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</si>
  <si>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</si>
  <si>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</si>
  <si>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</si>
  <si>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</si>
  <si>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</si>
  <si>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</si>
  <si>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</si>
  <si>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</si>
  <si>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</si>
  <si>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</si>
  <si>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</si>
  <si>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</si>
  <si>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</si>
  <si>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</si>
  <si>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</si>
  <si>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</si>
  <si>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</si>
  <si>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</si>
  <si>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</si>
  <si>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</si>
  <si>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</si>
  <si>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</si>
  <si>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</si>
  <si>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</si>
  <si>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</si>
  <si>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</si>
  <si>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</si>
  <si>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</si>
  <si>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</si>
  <si>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</si>
  <si>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</si>
  <si>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</si>
  <si>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</si>
  <si>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</si>
  <si>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</si>
  <si>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</si>
  <si>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</si>
  <si>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</si>
  <si>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</si>
  <si>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</si>
  <si>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</si>
  <si>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</si>
  <si>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</si>
  <si>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</si>
  <si>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</si>
  <si>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</si>
  <si>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</si>
  <si>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</si>
  <si>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</si>
  <si>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</si>
  <si>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</si>
  <si>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</si>
  <si>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</si>
  <si>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</si>
  <si>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</si>
  <si>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</si>
  <si>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</si>
  <si>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</si>
  <si>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</si>
  <si>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</si>
  <si>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</si>
  <si>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</si>
  <si>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</si>
  <si>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</si>
  <si>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</si>
  <si>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</si>
  <si>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</si>
  <si>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</si>
  <si>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</si>
  <si>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</si>
  <si>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</si>
  <si>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</si>
  <si>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</si>
  <si>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</si>
  <si>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</si>
  <si>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</si>
  <si>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</si>
  <si>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</si>
  <si>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</si>
  <si>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</si>
  <si>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</si>
  <si>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</si>
  <si>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</si>
  <si>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</si>
  <si>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</si>
  <si>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</si>
  <si>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</si>
  <si>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</si>
  <si>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</si>
  <si>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</si>
  <si>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</si>
  <si>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</si>
  <si>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</si>
  <si>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</si>
  <si>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</si>
  <si>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</si>
  <si>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</si>
  <si>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</si>
  <si>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</si>
  <si>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</si>
  <si>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</si>
  <si>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</si>
  <si>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</si>
  <si>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</si>
  <si>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</si>
  <si>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</si>
  <si>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</si>
  <si>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</si>
  <si>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</si>
  <si>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</si>
  <si>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</si>
  <si>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</si>
  <si>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</si>
  <si>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</si>
  <si>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</si>
  <si>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</si>
  <si>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</si>
  <si>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</si>
  <si>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</si>
  <si>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</si>
  <si>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</si>
  <si>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</si>
  <si>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</si>
  <si>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</si>
  <si>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</si>
  <si>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</si>
  <si>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</si>
  <si>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</si>
  <si>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</si>
  <si>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</si>
  <si>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</si>
  <si>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</si>
  <si>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</si>
  <si>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</si>
  <si>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</si>
  <si>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</si>
  <si>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</si>
  <si>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</si>
  <si>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</si>
  <si>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</si>
  <si>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</si>
  <si>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</si>
  <si>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</si>
  <si>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</si>
  <si>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</si>
  <si>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</si>
  <si>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</si>
  <si>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</si>
  <si>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</si>
  <si>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</si>
  <si>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</si>
  <si>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</si>
  <si>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</si>
  <si>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</si>
  <si>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</si>
  <si>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</si>
  <si>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</si>
  <si>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</si>
  <si>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</si>
  <si>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</si>
  <si>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</si>
  <si>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</si>
  <si>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</si>
  <si>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</si>
  <si>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</si>
  <si>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</si>
  <si>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</si>
  <si>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</si>
  <si>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</si>
  <si>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</si>
  <si>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</si>
  <si>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</si>
  <si>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</si>
  <si>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</si>
  <si>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</si>
  <si>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</si>
  <si>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</si>
  <si>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</si>
  <si>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</si>
  <si>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</si>
  <si>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</si>
  <si>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</si>
  <si>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</si>
  <si>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</si>
  <si>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</si>
  <si>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</si>
  <si>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</si>
  <si>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</si>
  <si>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</si>
  <si>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</si>
  <si>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</si>
  <si>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</si>
  <si>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</si>
  <si>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</si>
  <si>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</si>
  <si>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</si>
  <si>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</si>
  <si>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</si>
  <si>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</si>
  <si>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</si>
  <si>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</si>
  <si>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</si>
  <si>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</si>
  <si>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</si>
  <si>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</si>
  <si>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</si>
  <si>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</si>
  <si>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</si>
  <si>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</si>
  <si>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</si>
  <si>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</si>
  <si>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</si>
  <si>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</si>
  <si>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</si>
  <si>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</si>
  <si>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</si>
  <si>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</si>
  <si>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</si>
  <si>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</si>
  <si>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</si>
  <si>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</si>
  <si>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</si>
  <si>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</si>
  <si>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</si>
  <si>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</si>
  <si>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</si>
  <si>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</si>
  <si>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</si>
  <si>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</si>
  <si>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</si>
  <si>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</si>
  <si>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</si>
  <si>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</si>
  <si>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</si>
  <si>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</si>
  <si>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</si>
  <si>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</si>
  <si>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</si>
  <si>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</si>
  <si>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</si>
  <si>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</si>
  <si>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</si>
  <si>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</si>
  <si>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</si>
  <si>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</si>
  <si>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</si>
  <si>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</si>
  <si>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</si>
  <si>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</si>
  <si>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</si>
  <si>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</si>
  <si>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</si>
  <si>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</si>
  <si>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</si>
  <si>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</si>
  <si>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</si>
  <si>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</si>
  <si>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</si>
  <si>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</si>
  <si>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</si>
  <si>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</si>
  <si>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</si>
  <si>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</si>
  <si>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</si>
  <si>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</si>
  <si>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</si>
  <si>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</si>
  <si>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</si>
  <si>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</si>
  <si>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</si>
  <si>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</si>
  <si>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</si>
  <si>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</si>
  <si>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</si>
  <si>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</si>
  <si>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</si>
  <si>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</si>
  <si>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</si>
  <si>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</si>
  <si>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</si>
  <si>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</si>
  <si>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</si>
  <si>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</si>
  <si>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</si>
  <si>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</si>
  <si>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</si>
  <si>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</si>
  <si>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</si>
  <si>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</si>
  <si>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</si>
  <si>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</si>
  <si>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</si>
  <si>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</si>
  <si>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</si>
  <si>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</si>
  <si>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</si>
  <si>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</si>
  <si>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</si>
  <si>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</si>
  <si>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</si>
  <si>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</si>
  <si>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</si>
  <si>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</si>
  <si>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</si>
  <si>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</si>
  <si>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</si>
  <si>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</si>
  <si>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</si>
  <si>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</si>
  <si>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</si>
  <si>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</si>
  <si>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</si>
  <si>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</si>
  <si>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</si>
  <si>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</si>
  <si>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</si>
  <si>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</si>
  <si>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</si>
  <si>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</si>
  <si>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</si>
  <si>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</si>
  <si>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</si>
  <si>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</si>
  <si>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</si>
  <si>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</si>
  <si>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</si>
  <si>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</si>
  <si>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</si>
  <si>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</si>
  <si>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</si>
  <si>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</si>
  <si>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</si>
  <si>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</si>
  <si>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</si>
  <si>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</si>
  <si>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</si>
  <si>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</si>
  <si>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</si>
  <si>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</si>
  <si>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</si>
  <si>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</si>
  <si>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</si>
  <si>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</si>
  <si>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</si>
  <si>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</si>
  <si>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</si>
  <si>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</si>
  <si>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</si>
  <si>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</si>
  <si>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</si>
  <si>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</si>
  <si>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</si>
  <si>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</si>
  <si>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</si>
  <si>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</si>
  <si>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</si>
  <si>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</si>
  <si>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</si>
  <si>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</si>
  <si>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</si>
  <si>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</si>
  <si>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</si>
  <si>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</si>
  <si>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</si>
  <si>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</si>
  <si>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</si>
  <si>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</si>
  <si>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</si>
  <si>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</si>
  <si>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</si>
  <si>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</si>
  <si>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</si>
  <si>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</si>
  <si>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</si>
  <si>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</si>
  <si>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</si>
  <si>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</si>
  <si>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</si>
  <si>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</si>
  <si>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</si>
  <si>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</si>
  <si>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</si>
  <si>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</si>
  <si>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</si>
  <si>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</si>
  <si>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</si>
  <si>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</si>
  <si>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</si>
  <si>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</si>
  <si>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</si>
  <si>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</si>
  <si>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</si>
  <si>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</si>
  <si>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</si>
  <si>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</si>
  <si>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</si>
  <si>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</si>
  <si>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</si>
  <si>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</si>
  <si>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</si>
  <si>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</si>
  <si>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</si>
  <si>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</si>
  <si>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</si>
  <si>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</si>
  <si>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</si>
  <si>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</si>
  <si>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</si>
  <si>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</si>
  <si>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</si>
  <si>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</si>
  <si>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</si>
  <si>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</si>
  <si>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</si>
  <si>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</si>
  <si>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</si>
  <si>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</si>
  <si>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</si>
  <si>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</si>
  <si>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</si>
  <si>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</si>
  <si>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</si>
  <si>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</si>
  <si>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</si>
  <si>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</si>
  <si>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</si>
  <si>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</si>
  <si>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</si>
  <si>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</si>
  <si>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</si>
  <si>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</si>
  <si>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</si>
  <si>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</si>
  <si>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</si>
  <si>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</si>
  <si>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</si>
  <si>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</si>
  <si>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</si>
  <si>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</si>
  <si>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</si>
  <si>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</si>
  <si>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</si>
  <si>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</si>
  <si>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</si>
  <si>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</si>
  <si>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</si>
  <si>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</si>
  <si>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</si>
  <si>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</si>
  <si>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</si>
  <si>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</si>
  <si>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</si>
  <si>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</si>
  <si>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</si>
  <si>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</si>
  <si>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</si>
  <si>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</si>
  <si>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</si>
  <si>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</si>
  <si>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</si>
  <si>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</si>
  <si>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</si>
  <si>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</si>
  <si>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</si>
  <si>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</si>
  <si>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</si>
  <si>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</si>
  <si>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</si>
  <si>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</si>
  <si>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</si>
  <si>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</si>
  <si>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</si>
  <si>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</si>
  <si>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</si>
  <si>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</si>
  <si>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</si>
  <si>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</si>
  <si>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</si>
  <si>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</si>
  <si>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</si>
  <si>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</si>
  <si>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</si>
  <si>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</si>
  <si>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</si>
  <si>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</si>
  <si>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</si>
  <si>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</si>
  <si>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</si>
  <si>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</si>
  <si>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</si>
  <si>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</si>
  <si>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</si>
  <si>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</si>
  <si>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</si>
  <si>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</si>
  <si>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</si>
  <si>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</si>
  <si>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</si>
  <si>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</si>
  <si>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</si>
  <si>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</si>
  <si>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</si>
  <si>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</si>
  <si>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</si>
  <si>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</si>
  <si>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</si>
  <si>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</si>
  <si>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</si>
  <si>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</si>
  <si>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</si>
  <si>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</si>
  <si>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</si>
  <si>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</si>
  <si>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</si>
  <si>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</si>
  <si>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</si>
  <si>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</si>
  <si>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</si>
  <si>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</si>
  <si>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</si>
  <si>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</si>
  <si>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</si>
  <si>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</si>
  <si>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</si>
  <si>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</si>
  <si>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</si>
  <si>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</si>
  <si>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</si>
  <si>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</si>
  <si>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</si>
  <si>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</si>
  <si>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</si>
  <si>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</si>
  <si>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</si>
  <si>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</si>
  <si>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</si>
  <si>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</si>
  <si>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</si>
  <si>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</si>
  <si>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</si>
  <si>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</si>
  <si>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</si>
  <si>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</si>
  <si>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</si>
  <si>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</si>
  <si>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</si>
  <si>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</si>
  <si>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</si>
  <si>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</si>
  <si>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</si>
  <si>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</si>
  <si>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</si>
  <si>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</si>
  <si>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</si>
  <si>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</si>
  <si>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</si>
  <si>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</si>
  <si>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</si>
  <si>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</si>
  <si>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</si>
  <si>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</si>
  <si>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</si>
  <si>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</si>
  <si>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</si>
  <si>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</si>
  <si>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</si>
  <si>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</si>
  <si>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</si>
  <si>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</si>
  <si>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</si>
  <si>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</si>
  <si>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</si>
  <si>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</si>
  <si>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</si>
  <si>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</si>
  <si>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</si>
  <si>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</si>
  <si>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</si>
  <si>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</si>
  <si>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</si>
  <si>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</si>
  <si>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</si>
  <si>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</si>
  <si>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</si>
  <si>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</si>
  <si>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</si>
  <si>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</si>
  <si>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</si>
  <si>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</si>
  <si>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</si>
  <si>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</si>
  <si>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</si>
  <si>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</si>
  <si>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</si>
  <si>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</si>
  <si>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</si>
  <si>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</si>
  <si>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</si>
  <si>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</si>
  <si>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</si>
  <si>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</si>
  <si>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</si>
  <si>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</si>
  <si>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</si>
  <si>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</si>
  <si>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</si>
  <si>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</si>
  <si>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</si>
  <si>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</si>
  <si>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</si>
  <si>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</si>
  <si>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</si>
  <si>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</si>
  <si>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</si>
  <si>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</si>
  <si>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</si>
  <si>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</si>
  <si>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</si>
  <si>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</si>
  <si>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</si>
  <si>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</si>
  <si>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</si>
  <si>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</si>
  <si>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</si>
  <si>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</si>
  <si>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</si>
  <si>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</si>
  <si>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</si>
  <si>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</si>
  <si>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</si>
  <si>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</si>
  <si>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</si>
  <si>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</si>
  <si>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</si>
  <si>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</si>
  <si>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</si>
  <si>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</si>
  <si>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</si>
  <si>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</si>
  <si>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</si>
  <si>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</si>
  <si>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</si>
  <si>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</si>
  <si>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</si>
  <si>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</si>
  <si>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</si>
  <si>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</si>
  <si>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</si>
  <si>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</si>
  <si>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</si>
  <si>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</si>
  <si>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</si>
  <si>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</si>
  <si>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</si>
  <si>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</si>
  <si>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</si>
  <si>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</si>
  <si>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</si>
  <si>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</si>
  <si>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</si>
  <si>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</si>
  <si>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</si>
  <si>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</si>
  <si>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</si>
  <si>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</si>
  <si>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</si>
  <si>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</si>
  <si>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</si>
  <si>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</si>
  <si>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</si>
  <si>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</si>
  <si>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</si>
  <si>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</si>
  <si>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</si>
  <si>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</si>
  <si>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</si>
  <si>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</si>
  <si>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</si>
  <si>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</si>
  <si>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</si>
  <si>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</si>
  <si>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</si>
  <si>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</si>
  <si>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</si>
  <si>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</si>
  <si>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</si>
  <si>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</si>
  <si>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</si>
  <si>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</si>
  <si>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</si>
  <si>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</si>
  <si>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</si>
  <si>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</si>
  <si>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</si>
  <si>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</si>
  <si>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</si>
  <si>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</si>
  <si>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</si>
  <si>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</si>
  <si>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</si>
  <si>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</si>
  <si>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</si>
  <si>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</si>
  <si>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</si>
  <si>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</si>
  <si>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</si>
  <si>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</si>
  <si>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</si>
  <si>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</si>
  <si>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</si>
  <si>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</si>
  <si>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</si>
  <si>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</si>
  <si>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</si>
  <si>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</si>
  <si>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</si>
  <si>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</si>
  <si>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</si>
  <si>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</si>
  <si>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</si>
  <si>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</si>
  <si>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</si>
  <si>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</si>
  <si>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</si>
  <si>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</si>
  <si>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</si>
  <si>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</si>
  <si>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</si>
  <si>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</si>
  <si>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</si>
  <si>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</si>
  <si>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</si>
  <si>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</si>
  <si>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</si>
  <si>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</si>
  <si>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</si>
  <si>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</si>
  <si>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</si>
  <si>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</si>
  <si>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</si>
  <si>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</si>
  <si>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</si>
  <si>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</si>
  <si>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</si>
  <si>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</si>
  <si>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</si>
  <si>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</si>
  <si>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</si>
  <si>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</si>
  <si>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</si>
  <si>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</si>
  <si>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</si>
  <si>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</si>
  <si>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</si>
  <si>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</si>
  <si>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</si>
  <si>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</si>
  <si>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</si>
  <si>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</si>
  <si>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</si>
  <si>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</si>
  <si>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</si>
  <si>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</si>
  <si>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</si>
  <si>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</si>
  <si>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</si>
  <si>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</si>
  <si>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</si>
  <si>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</si>
  <si>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</si>
  <si>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</si>
  <si>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</si>
  <si>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</si>
  <si>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</si>
  <si>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</si>
  <si>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</si>
  <si>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</si>
  <si>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</si>
  <si>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</si>
  <si>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</si>
  <si>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</si>
  <si>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</si>
  <si>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</si>
  <si>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</si>
  <si>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</si>
  <si>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</si>
  <si>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</si>
  <si>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</si>
  <si>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</si>
  <si>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</si>
  <si>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</si>
  <si>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</si>
  <si>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</si>
  <si>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</si>
  <si>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</si>
  <si>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</si>
  <si>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</si>
  <si>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</si>
  <si>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</si>
  <si>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</si>
  <si>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</si>
  <si>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</si>
  <si>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</si>
  <si>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</si>
  <si>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</si>
  <si>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</si>
  <si>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</si>
  <si>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</si>
  <si>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</si>
  <si>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</si>
  <si>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</si>
  <si>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</si>
  <si>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</si>
  <si>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</si>
  <si>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</si>
  <si>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</si>
  <si>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</si>
  <si>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</si>
  <si>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</si>
  <si>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</si>
  <si>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</si>
  <si>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</si>
  <si>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</si>
  <si>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</si>
  <si>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</si>
  <si>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</si>
  <si>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</si>
  <si>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</si>
  <si>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</si>
  <si>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</si>
  <si>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</si>
  <si>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</si>
  <si>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</si>
  <si>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</si>
  <si>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</si>
  <si>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</si>
  <si>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</si>
  <si>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</si>
  <si>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</si>
  <si>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</si>
  <si>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</si>
  <si>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</si>
  <si>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</si>
  <si>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</si>
  <si>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</si>
  <si>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</si>
  <si>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</si>
  <si>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</si>
  <si>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</si>
  <si>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</si>
  <si>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</si>
  <si>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</si>
  <si>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</si>
  <si>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</si>
  <si>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</si>
  <si>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</si>
  <si>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</si>
  <si>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</si>
  <si>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</si>
  <si>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</si>
  <si>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</si>
  <si>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</si>
  <si>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</si>
  <si>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</si>
  <si>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</si>
  <si>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</si>
  <si>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</si>
  <si>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</si>
  <si>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</si>
  <si>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</si>
  <si>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</si>
  <si>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</si>
  <si>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</si>
  <si>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</si>
  <si>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</si>
  <si>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</si>
  <si>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</si>
  <si>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</si>
  <si>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</si>
  <si>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</si>
  <si>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</si>
  <si>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</si>
  <si>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</si>
  <si>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</si>
  <si>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</si>
  <si>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</si>
  <si>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</si>
  <si>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</si>
  <si>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</si>
  <si>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</si>
  <si>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</si>
  <si>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</si>
  <si>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</si>
  <si>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</si>
  <si>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</si>
  <si>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</si>
  <si>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</si>
  <si>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</si>
  <si>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</si>
  <si>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</si>
  <si>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</si>
  <si>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</si>
  <si>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</si>
  <si>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</si>
  <si>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</si>
  <si>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</si>
  <si>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</si>
  <si>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</si>
  <si>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</si>
  <si>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</si>
  <si>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</si>
  <si>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</si>
  <si>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</si>
  <si>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</si>
  <si>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</si>
  <si>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</si>
  <si>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</si>
  <si>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</si>
  <si>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</si>
  <si>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</si>
  <si>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</si>
  <si>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</si>
  <si>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</si>
  <si>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</si>
  <si>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</si>
  <si>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</si>
  <si>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</si>
  <si>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</si>
  <si>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</si>
  <si>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</si>
  <si>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</si>
  <si>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</si>
  <si>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</si>
  <si>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</si>
  <si>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</si>
  <si>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</si>
  <si>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</si>
  <si>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</si>
  <si>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</si>
  <si>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</si>
  <si>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</si>
  <si>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</si>
  <si>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</si>
  <si>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</si>
  <si>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</si>
  <si>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</si>
  <si>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</si>
  <si>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</si>
  <si>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</si>
  <si>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</si>
  <si>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</si>
  <si>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</si>
  <si>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</si>
  <si>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</si>
  <si>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</si>
  <si>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</si>
  <si>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</si>
  <si>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</si>
  <si>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</si>
  <si>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</si>
  <si>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</si>
  <si>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</si>
  <si>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</si>
  <si>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</si>
  <si>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</si>
  <si>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</si>
  <si>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</si>
  <si>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</si>
  <si>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</si>
  <si>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</si>
  <si>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</si>
  <si>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</si>
  <si>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</si>
  <si>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</si>
  <si>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</si>
  <si>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</si>
  <si>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</si>
  <si>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</si>
  <si>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</si>
  <si>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</si>
  <si>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</si>
  <si>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</si>
  <si>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</si>
  <si>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</si>
  <si>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</si>
  <si>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</si>
  <si>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</si>
  <si>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</si>
  <si>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</si>
  <si>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</si>
  <si>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</si>
  <si>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</si>
  <si>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</si>
  <si>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</si>
  <si>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</si>
  <si>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</si>
  <si>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</si>
  <si>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</si>
  <si>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</si>
  <si>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</si>
  <si>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</si>
  <si>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</si>
  <si>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</si>
  <si>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</si>
  <si>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</si>
  <si>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</si>
  <si>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</si>
  <si>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</si>
  <si>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</si>
  <si>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</si>
  <si>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</si>
  <si>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</si>
  <si>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</si>
  <si>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</si>
  <si>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</si>
  <si>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</si>
  <si>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</si>
  <si>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</si>
  <si>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</si>
  <si>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</si>
  <si>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</si>
  <si>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</si>
  <si>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</si>
  <si>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</si>
  <si>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</si>
  <si>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</si>
  <si>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</si>
  <si>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</si>
  <si>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</si>
  <si>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</si>
  <si>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</si>
  <si>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</si>
  <si>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</si>
  <si>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</si>
  <si>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</si>
  <si>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</si>
  <si>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</si>
  <si>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</si>
  <si>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</si>
  <si>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</si>
  <si>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</si>
  <si>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</si>
  <si>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</si>
  <si>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</si>
  <si>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</si>
  <si>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</si>
  <si>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</si>
  <si>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</si>
  <si>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</si>
  <si>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</si>
  <si>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</si>
  <si>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</si>
  <si>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</si>
  <si>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</si>
  <si>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</si>
  <si>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</si>
  <si>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</si>
  <si>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</si>
  <si>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</si>
  <si>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</si>
  <si>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</si>
  <si>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</si>
  <si>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</si>
  <si>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</si>
  <si>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</si>
  <si>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</si>
  <si>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</si>
  <si>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</si>
  <si>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</si>
  <si>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</si>
  <si>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</si>
  <si>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</si>
  <si>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</si>
  <si>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</si>
  <si>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</si>
  <si>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</si>
  <si>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</si>
  <si>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</si>
  <si>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</si>
  <si>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</si>
  <si>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</si>
  <si>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</si>
  <si>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</si>
  <si>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</si>
  <si>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</si>
  <si>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</si>
  <si>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</si>
  <si>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</si>
  <si>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</si>
  <si>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</si>
  <si>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</si>
  <si>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</si>
  <si>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</si>
  <si>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</si>
  <si>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</si>
  <si>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</si>
  <si>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</si>
  <si>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</si>
  <si>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</si>
  <si>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</si>
  <si>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</si>
  <si>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</si>
  <si>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</si>
  <si>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</si>
  <si>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</si>
  <si>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</si>
  <si>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</si>
  <si>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</si>
  <si>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</si>
  <si>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</si>
  <si>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</si>
  <si>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</si>
  <si>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</si>
  <si>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</si>
  <si>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</si>
  <si>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</si>
  <si>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</si>
  <si>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</si>
  <si>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</si>
  <si>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</si>
  <si>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</si>
  <si>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</si>
  <si>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</si>
  <si>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</si>
  <si>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</si>
  <si>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</si>
  <si>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</si>
  <si>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</si>
  <si>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</si>
  <si>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</si>
  <si>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</si>
  <si>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</si>
  <si>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</si>
  <si>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</si>
  <si>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</si>
  <si>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</si>
  <si>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</si>
  <si>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</si>
  <si>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</si>
  <si>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</si>
  <si>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</si>
  <si>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</si>
  <si>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</si>
  <si>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</si>
  <si>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</si>
  <si>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</si>
  <si>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</si>
  <si>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</si>
  <si>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</si>
  <si>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</si>
  <si>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</si>
  <si>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</si>
  <si>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</si>
  <si>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</si>
  <si>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</si>
  <si>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</si>
  <si>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</si>
  <si>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</si>
  <si>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</si>
  <si>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</si>
  <si>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</si>
  <si>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</si>
  <si>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</si>
  <si>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</si>
  <si>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</si>
  <si>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</si>
  <si>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</si>
  <si>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</si>
  <si>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</si>
  <si>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</si>
  <si>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</si>
  <si>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</si>
  <si>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</si>
  <si>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</si>
  <si>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</si>
  <si>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</si>
  <si>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</si>
  <si>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</si>
  <si>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</si>
  <si>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</si>
  <si>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</si>
  <si>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</si>
  <si>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</si>
  <si>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</si>
  <si>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</si>
  <si>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</si>
  <si>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</si>
  <si>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</si>
  <si>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</si>
  <si>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</si>
  <si>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</si>
  <si>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</si>
  <si>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</si>
  <si>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</si>
  <si>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</si>
  <si>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</si>
  <si>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</si>
  <si>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</si>
  <si>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</si>
  <si>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</si>
  <si>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</si>
  <si>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</si>
  <si>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</si>
  <si>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</si>
  <si>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</si>
  <si>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</si>
  <si>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</si>
  <si>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</si>
  <si>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</si>
  <si>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</si>
  <si>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</si>
  <si>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</si>
  <si>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</si>
  <si>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</si>
  <si>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</si>
  <si>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</si>
  <si>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</si>
  <si>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</si>
  <si>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</si>
  <si>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</si>
  <si>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</si>
  <si>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</si>
  <si>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</si>
  <si>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</si>
  <si>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</si>
  <si>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</si>
  <si>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</si>
  <si>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</si>
  <si>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</si>
  <si>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</si>
  <si>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</si>
  <si>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</si>
  <si>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</si>
  <si>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</si>
  <si>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</si>
  <si>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</si>
  <si>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</si>
  <si>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</si>
  <si>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</si>
  <si>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</si>
  <si>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</si>
  <si>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</si>
  <si>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</si>
  <si>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</si>
  <si>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</si>
  <si>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</si>
  <si>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</si>
  <si>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</si>
  <si>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</si>
  <si>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</si>
  <si>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</si>
  <si>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</si>
  <si>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</si>
  <si>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</si>
  <si>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</si>
  <si>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</si>
  <si>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</si>
  <si>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</si>
  <si>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</si>
  <si>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</si>
  <si>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</si>
  <si>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</si>
  <si>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</si>
  <si>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</si>
  <si>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</si>
  <si>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</si>
  <si>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</si>
  <si>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</si>
  <si>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</si>
  <si>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</si>
  <si>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</si>
  <si>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</si>
  <si>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</si>
  <si>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</si>
  <si>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</si>
  <si>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</si>
  <si>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</si>
  <si>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</si>
  <si>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</si>
  <si>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</si>
  <si>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</si>
  <si>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</si>
  <si>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</si>
  <si>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</si>
  <si>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</si>
  <si>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</si>
  <si>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</si>
  <si>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</si>
  <si>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</si>
  <si>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</si>
  <si>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</si>
  <si>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</si>
  <si>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</si>
  <si>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</si>
  <si>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</si>
  <si>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</si>
  <si>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</si>
  <si>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</si>
  <si>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</si>
  <si>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</si>
  <si>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</si>
  <si>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</si>
  <si>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</si>
  <si>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</si>
  <si>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</si>
  <si>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</si>
  <si>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</si>
  <si>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</si>
  <si>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</si>
  <si>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</si>
  <si>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</si>
  <si>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</si>
  <si>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</si>
  <si>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</si>
  <si>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</si>
  <si>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</si>
  <si>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</si>
  <si>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</si>
  <si>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</si>
  <si>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</si>
  <si>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</si>
  <si>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</si>
  <si>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</si>
  <si>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</si>
  <si>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</si>
  <si>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</si>
  <si>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</si>
  <si>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</si>
  <si>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</si>
  <si>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</si>
  <si>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</si>
  <si>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</si>
  <si>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</si>
  <si>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</si>
  <si>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</si>
  <si>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</si>
  <si>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</si>
  <si>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</si>
  <si>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</si>
  <si>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</si>
  <si>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</si>
  <si>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</si>
  <si>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</si>
  <si>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</si>
  <si>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</si>
  <si>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</si>
  <si>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</si>
  <si>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</si>
  <si>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</si>
  <si>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</si>
  <si>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</si>
  <si>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</si>
  <si>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</si>
  <si>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</si>
  <si>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</si>
  <si>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</si>
  <si>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</si>
  <si>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</si>
  <si>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</si>
  <si>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</si>
  <si>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</si>
  <si>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</si>
  <si>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</si>
  <si>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</si>
  <si>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</si>
  <si>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</si>
  <si>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</si>
  <si>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</si>
  <si>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</si>
  <si>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</si>
  <si>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</si>
  <si>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</si>
  <si>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</si>
  <si>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</si>
  <si>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</si>
  <si>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</si>
  <si>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</si>
  <si>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</si>
  <si>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</si>
  <si>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</si>
  <si>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</si>
  <si>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</si>
  <si>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</si>
  <si>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</si>
  <si>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</si>
  <si>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</si>
  <si>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</si>
  <si>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</si>
  <si>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</si>
  <si>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</si>
  <si>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</si>
  <si>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</si>
  <si>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</si>
  <si>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</si>
  <si>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</si>
  <si>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</si>
  <si>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</si>
  <si>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</si>
  <si>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</si>
  <si>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</si>
  <si>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</si>
  <si>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</si>
  <si>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</si>
  <si>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</si>
  <si>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</si>
  <si>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</si>
  <si>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</si>
  <si>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</si>
  <si>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</si>
  <si>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</si>
  <si>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</si>
  <si>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</si>
  <si>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</si>
  <si>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</si>
  <si>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</si>
  <si>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</si>
  <si>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</si>
  <si>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</si>
  <si>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</si>
  <si>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</si>
  <si>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</si>
  <si>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</si>
  <si>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</si>
  <si>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</si>
  <si>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</si>
  <si>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</si>
  <si>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</si>
  <si>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</si>
  <si>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</si>
  <si>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</si>
  <si>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</si>
  <si>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</si>
  <si>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</si>
  <si>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</si>
  <si>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</si>
  <si>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</si>
  <si>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</si>
  <si>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</si>
  <si>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</si>
  <si>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</si>
  <si>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</si>
  <si>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</si>
  <si>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</si>
  <si>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</si>
  <si>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</si>
  <si>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</si>
  <si>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</si>
  <si>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</si>
  <si>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</si>
  <si>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</si>
  <si>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</si>
  <si>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</si>
  <si>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</si>
  <si>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</si>
  <si>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</si>
  <si>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</si>
  <si>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</si>
  <si>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</si>
  <si>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</si>
  <si>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</si>
  <si>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</si>
  <si>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</si>
  <si>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</si>
  <si>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</si>
  <si>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</si>
  <si>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</si>
  <si>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</si>
  <si>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</si>
  <si>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</si>
  <si>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</si>
  <si>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</si>
  <si>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</si>
  <si>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</si>
  <si>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</si>
  <si>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</si>
  <si>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</si>
  <si>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</si>
  <si>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</si>
  <si>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</si>
  <si>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</si>
  <si>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</si>
  <si>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</si>
  <si>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</si>
  <si>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</si>
  <si>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</si>
  <si>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</si>
  <si>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</si>
  <si>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</si>
  <si>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</si>
  <si>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</si>
  <si>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</si>
  <si>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</si>
  <si>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</si>
  <si>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</si>
  <si>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</si>
  <si>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</si>
  <si>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</si>
  <si>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</si>
  <si>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</si>
  <si>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</si>
  <si>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</si>
  <si>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</si>
  <si>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</si>
  <si>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</si>
  <si>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</si>
  <si>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</si>
  <si>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</si>
  <si>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</si>
  <si>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</si>
  <si>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</si>
  <si>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</si>
  <si>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</si>
  <si>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</si>
  <si>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</si>
  <si>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</si>
  <si>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</si>
  <si>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</si>
  <si>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</si>
  <si>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</si>
  <si>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</si>
  <si>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</si>
  <si>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</si>
  <si>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</si>
  <si>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</si>
  <si>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</si>
  <si>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</si>
  <si>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</si>
  <si>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</si>
  <si>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</si>
  <si>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</si>
  <si>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</si>
  <si>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</si>
  <si>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</si>
  <si>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</si>
  <si>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</si>
  <si>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</si>
  <si>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</si>
  <si>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</si>
  <si>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</si>
  <si>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</si>
  <si>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</si>
  <si>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</si>
  <si>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</si>
  <si>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</si>
  <si>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</si>
  <si>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</si>
  <si>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</si>
  <si>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</si>
  <si>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</si>
  <si>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</si>
  <si>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</si>
  <si>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</si>
  <si>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</si>
  <si>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</si>
  <si>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</si>
  <si>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</si>
  <si>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</si>
  <si>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</si>
  <si>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</si>
  <si>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</si>
  <si>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</si>
  <si>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</si>
  <si>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</si>
  <si>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</si>
  <si>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</si>
  <si>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</si>
  <si>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</si>
  <si>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</si>
  <si>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</si>
  <si>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</si>
  <si>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</si>
  <si>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</si>
  <si>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</si>
  <si>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</si>
  <si>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</si>
  <si>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</si>
  <si>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</si>
  <si>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</si>
  <si>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</si>
  <si>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</si>
  <si>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</si>
  <si>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</si>
  <si>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</si>
  <si>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</si>
  <si>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</si>
  <si>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</si>
  <si>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</si>
  <si>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</si>
  <si>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</si>
  <si>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</si>
  <si>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</si>
  <si>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</si>
  <si>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</si>
  <si>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</si>
  <si>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</si>
  <si>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</si>
  <si>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</si>
  <si>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</si>
  <si>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</si>
  <si>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</si>
  <si>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</si>
  <si>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</si>
  <si>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</si>
  <si>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</si>
  <si>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</si>
  <si>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</si>
  <si>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</si>
  <si>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</si>
  <si>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</si>
  <si>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</si>
  <si>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</si>
  <si>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</si>
  <si>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</si>
  <si>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</si>
  <si>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</si>
  <si>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</si>
  <si>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</si>
  <si>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</si>
  <si>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</si>
  <si>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</si>
  <si>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</si>
  <si>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</si>
  <si>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</si>
  <si>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</si>
  <si>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</si>
  <si>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</si>
  <si>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</si>
  <si>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</si>
  <si>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</si>
  <si>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</si>
  <si>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</si>
  <si>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</si>
  <si>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</si>
  <si>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</si>
  <si>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</si>
  <si>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</si>
  <si>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</si>
  <si>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</si>
  <si>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</si>
  <si>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</si>
  <si>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</si>
  <si>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</si>
  <si>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</si>
  <si>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</si>
  <si>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</si>
  <si>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</si>
  <si>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</si>
  <si>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</si>
  <si>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</si>
  <si>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</si>
  <si>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</si>
  <si>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</si>
  <si>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</si>
  <si>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</si>
  <si>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</si>
  <si>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</si>
  <si>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</si>
  <si>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</si>
  <si>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</si>
  <si>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</si>
  <si>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</si>
  <si>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</si>
  <si>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</si>
  <si>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</si>
  <si>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</si>
  <si>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</si>
  <si>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</si>
  <si>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</si>
  <si>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</si>
  <si>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</si>
  <si>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</si>
  <si>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</si>
  <si>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</si>
  <si>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</si>
  <si>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</si>
  <si>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</si>
  <si>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</si>
  <si>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</si>
  <si>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</si>
  <si>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</si>
  <si>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</si>
  <si>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</si>
  <si>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</si>
  <si>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</si>
  <si>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</si>
  <si>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</si>
  <si>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</si>
  <si>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</si>
  <si>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</si>
  <si>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</si>
  <si>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</si>
  <si>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</si>
  <si>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</si>
  <si>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</si>
  <si>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</si>
  <si>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</si>
  <si>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</si>
  <si>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</si>
  <si>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</si>
  <si>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</si>
  <si>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</si>
  <si>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</si>
  <si>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</si>
  <si>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</si>
  <si>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</si>
  <si>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</si>
  <si>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</si>
  <si>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</si>
  <si>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</si>
  <si>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</si>
  <si>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</si>
  <si>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</si>
  <si>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</si>
  <si>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</si>
  <si>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</si>
  <si>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</si>
  <si>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</si>
  <si>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</si>
  <si>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</si>
  <si>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</si>
  <si>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</si>
  <si>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</si>
  <si>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</si>
  <si>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</si>
  <si>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</si>
  <si>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</si>
  <si>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</si>
  <si>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</si>
  <si>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</si>
  <si>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</si>
  <si>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</si>
  <si>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</si>
  <si>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</si>
  <si>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</si>
  <si>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</si>
  <si>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</si>
  <si>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</si>
  <si>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</si>
  <si>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</si>
  <si>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</si>
  <si>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</si>
  <si>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</si>
  <si>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</si>
  <si>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</si>
  <si>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</si>
  <si>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</si>
  <si>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</si>
  <si>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</si>
  <si>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</si>
  <si>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</si>
  <si>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</si>
  <si>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</si>
  <si>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</si>
  <si>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</si>
  <si>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</si>
  <si>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</si>
  <si>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</si>
  <si>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</si>
  <si>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</si>
  <si>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</si>
  <si>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</si>
  <si>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</si>
  <si>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</si>
  <si>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</si>
  <si>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</si>
  <si>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</si>
  <si>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</si>
  <si>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</si>
  <si>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</si>
  <si>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</si>
  <si>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</si>
  <si>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</si>
  <si>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</si>
  <si>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</si>
  <si>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</si>
  <si>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</si>
  <si>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</si>
  <si>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</si>
  <si>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</si>
  <si>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</si>
  <si>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</si>
  <si>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</si>
  <si>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</si>
  <si>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</si>
  <si>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</si>
  <si>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</si>
  <si>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</si>
  <si>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</si>
  <si>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</si>
  <si>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</si>
  <si>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</si>
  <si>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</si>
  <si>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</si>
  <si>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</si>
  <si>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</si>
  <si>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</si>
  <si>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</si>
  <si>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</si>
  <si>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</si>
  <si>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</si>
  <si>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</si>
  <si>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</si>
  <si>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</si>
  <si>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</si>
  <si>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</si>
  <si>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</si>
  <si>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</si>
  <si>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</si>
  <si>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</si>
  <si>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</si>
  <si>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</si>
  <si>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</si>
  <si>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</si>
  <si>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</si>
  <si>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</si>
  <si>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</si>
  <si>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</si>
  <si>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</si>
  <si>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</si>
  <si>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</si>
  <si>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</si>
  <si>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</si>
  <si>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</si>
  <si>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</si>
  <si>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</si>
  <si>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</si>
  <si>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</si>
  <si>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</si>
  <si>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</si>
  <si>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</si>
  <si>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</si>
  <si>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</si>
  <si>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</si>
  <si>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</si>
  <si>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</si>
  <si>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</si>
  <si>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</si>
  <si>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</si>
  <si>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</si>
  <si>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</si>
  <si>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</si>
  <si>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</si>
  <si>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</si>
  <si>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</si>
  <si>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</si>
  <si>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</si>
  <si>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</si>
  <si>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</si>
  <si>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</si>
  <si>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</si>
  <si>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</si>
  <si>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</si>
  <si>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</si>
  <si>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</si>
  <si>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</si>
  <si>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</si>
  <si>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</si>
  <si>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</si>
  <si>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</si>
  <si>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</si>
  <si>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</si>
  <si>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</si>
  <si>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</si>
  <si>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</si>
  <si>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</si>
  <si>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</si>
  <si>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</si>
  <si>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</si>
  <si>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</si>
  <si>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</si>
  <si>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</si>
  <si>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</si>
  <si>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</si>
  <si>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</si>
  <si>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</si>
  <si>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</si>
  <si>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</si>
  <si>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</si>
  <si>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</si>
  <si>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</si>
  <si>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</si>
  <si>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</si>
  <si>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</si>
  <si>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</si>
  <si>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</si>
  <si>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</si>
  <si>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</si>
  <si>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</si>
  <si>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</si>
  <si>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</si>
  <si>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</si>
  <si>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</si>
  <si>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</si>
  <si>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</si>
  <si>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</si>
  <si>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</si>
  <si>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</si>
  <si>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</si>
  <si>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</si>
  <si>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</si>
  <si>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</si>
  <si>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</si>
  <si>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</si>
  <si>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</si>
  <si>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</si>
  <si>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</si>
  <si>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</si>
  <si>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</si>
  <si>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</si>
  <si>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</si>
  <si>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</si>
  <si>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</si>
  <si>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</si>
  <si>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</si>
  <si>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</si>
  <si>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</si>
  <si>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</si>
  <si>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</si>
  <si>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</si>
  <si>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</si>
  <si>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</si>
  <si>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</si>
  <si>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</si>
  <si>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</si>
  <si>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</si>
  <si>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</si>
  <si>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</si>
  <si>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</si>
  <si>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</si>
  <si>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</si>
  <si>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</si>
  <si>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</si>
  <si>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</si>
  <si>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</si>
  <si>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</si>
  <si>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</si>
  <si>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</si>
  <si>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</si>
  <si>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</si>
  <si>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</si>
  <si>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</si>
  <si>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</si>
  <si>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</si>
  <si>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</si>
  <si>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</si>
  <si>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</si>
  <si>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</si>
  <si>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</si>
  <si>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</si>
  <si>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</si>
  <si>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</si>
  <si>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</si>
  <si>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</si>
  <si>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</si>
  <si>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</si>
  <si>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</si>
  <si>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</si>
  <si>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</si>
  <si>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</si>
  <si>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</si>
  <si>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</si>
  <si>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</si>
  <si>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</si>
  <si>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</si>
  <si>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</si>
  <si>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</si>
  <si>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</si>
  <si>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</si>
  <si>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</si>
  <si>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</si>
  <si>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</si>
  <si>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</si>
  <si>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</si>
  <si>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</si>
  <si>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</si>
  <si>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</si>
  <si>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</si>
  <si>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</si>
  <si>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</si>
  <si>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</si>
  <si>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</si>
  <si>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</si>
  <si>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</si>
  <si>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</si>
  <si>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</si>
  <si>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</si>
  <si>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</si>
  <si>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</si>
  <si>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</si>
  <si>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</si>
  <si>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</si>
  <si>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</si>
  <si>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</si>
  <si>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</si>
  <si>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</si>
  <si>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</si>
  <si>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</si>
  <si>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</si>
  <si>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</si>
  <si>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</si>
  <si>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</si>
  <si>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</si>
  <si>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</si>
  <si>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</si>
  <si>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</si>
  <si>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</si>
  <si>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</si>
  <si>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</si>
  <si>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</si>
  <si>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</si>
  <si>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</si>
  <si>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</si>
  <si>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</si>
  <si>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</si>
  <si>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</si>
  <si>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</si>
  <si>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</si>
  <si>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</si>
  <si>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</si>
  <si>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</si>
  <si>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</si>
  <si>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</si>
  <si>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</si>
  <si>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</si>
  <si>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</si>
  <si>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</si>
  <si>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</si>
  <si>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</si>
  <si>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</si>
  <si>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</si>
  <si>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</si>
  <si>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</si>
  <si>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</si>
  <si>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</si>
  <si>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</si>
  <si>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</si>
  <si>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</si>
  <si>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</si>
  <si>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</si>
  <si>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</si>
  <si>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</si>
  <si>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</si>
  <si>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</si>
  <si>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</si>
  <si>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</si>
  <si>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</si>
  <si>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</si>
  <si>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</si>
  <si>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</si>
  <si>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</si>
  <si>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</si>
  <si>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</si>
  <si>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</si>
  <si>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</si>
  <si>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</si>
  <si>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</si>
  <si>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</si>
  <si>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</si>
  <si>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</si>
  <si>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</si>
  <si>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</si>
  <si>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</si>
  <si>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</si>
  <si>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</si>
  <si>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</si>
  <si>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</si>
  <si>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</si>
  <si>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</si>
  <si>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</si>
  <si>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</si>
  <si>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</si>
  <si>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</si>
  <si>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</si>
  <si>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</si>
  <si>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</si>
  <si>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</si>
  <si>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</si>
  <si>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</si>
  <si>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</si>
  <si>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</si>
  <si>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</si>
  <si>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</si>
  <si>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</si>
  <si>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</si>
  <si>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</si>
  <si>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</si>
  <si>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</si>
  <si>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</si>
  <si>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</si>
  <si>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</si>
  <si>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</si>
  <si>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</si>
  <si>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</si>
  <si>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</si>
  <si>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</si>
  <si>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</si>
  <si>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</si>
  <si>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</si>
  <si>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</si>
  <si>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</si>
  <si>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</si>
  <si>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</si>
  <si>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</si>
  <si>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</si>
  <si>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</si>
  <si>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</si>
  <si>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</si>
  <si>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</si>
  <si>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</si>
  <si>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</si>
  <si>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</si>
  <si>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</si>
  <si>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</si>
  <si>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</si>
  <si>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</si>
  <si>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</si>
  <si>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</si>
  <si>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</si>
  <si>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</si>
  <si>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</si>
  <si>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</si>
  <si>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</si>
  <si>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</si>
  <si>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</si>
  <si>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</si>
  <si>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</si>
  <si>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</si>
  <si>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</si>
  <si>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</si>
  <si>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</si>
  <si>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</si>
  <si>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</si>
  <si>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</si>
  <si>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</si>
  <si>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</si>
  <si>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</si>
  <si>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</si>
  <si>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</si>
  <si>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</si>
  <si>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</si>
  <si>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</si>
  <si>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</si>
  <si>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</si>
  <si>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</si>
  <si>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</si>
  <si>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</si>
  <si>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</si>
  <si>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</si>
  <si>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</si>
  <si>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</si>
  <si>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</si>
  <si>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</si>
  <si>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</si>
  <si>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</si>
  <si>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</si>
  <si>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</si>
  <si>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</si>
  <si>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</si>
  <si>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</si>
  <si>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</si>
  <si>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</si>
  <si>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</si>
  <si>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</si>
  <si>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</si>
  <si>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</si>
  <si>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</si>
  <si>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</si>
  <si>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</si>
  <si>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</si>
  <si>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</si>
  <si>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</si>
  <si>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</si>
  <si>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</si>
  <si>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</si>
  <si>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</si>
  <si>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</si>
  <si>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</si>
  <si>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</si>
  <si>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</si>
  <si>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</si>
  <si>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</si>
  <si>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</si>
  <si>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</si>
  <si>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</si>
  <si>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</si>
  <si>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</si>
  <si>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</si>
  <si>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</si>
  <si>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</si>
  <si>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</si>
  <si>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</si>
  <si>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</si>
  <si>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</si>
  <si>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</si>
  <si>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</si>
  <si>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</si>
  <si>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</si>
  <si>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</si>
  <si>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</si>
  <si>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</si>
  <si>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</si>
  <si>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</si>
  <si>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</si>
  <si>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</si>
  <si>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</si>
  <si>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</si>
  <si>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</si>
  <si>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</si>
  <si>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</si>
  <si>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</si>
  <si>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</si>
  <si>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</si>
  <si>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</si>
  <si>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</si>
  <si>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</si>
  <si>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</si>
  <si>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</si>
  <si>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</si>
  <si>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</si>
  <si>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</si>
  <si>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</si>
  <si>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</si>
  <si>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</si>
  <si>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</si>
  <si>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</si>
  <si>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</si>
  <si>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</si>
  <si>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</si>
  <si>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</si>
  <si>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</si>
  <si>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</si>
  <si>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</si>
  <si>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</si>
  <si>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</si>
  <si>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</si>
  <si>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</si>
  <si>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</si>
  <si>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</si>
  <si>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</si>
  <si>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</si>
  <si>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</si>
  <si>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</si>
  <si>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</si>
  <si>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</si>
  <si>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</si>
  <si>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</si>
  <si>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</si>
  <si>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</si>
  <si>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</si>
  <si>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</si>
  <si>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</si>
  <si>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</si>
  <si>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</si>
  <si>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</si>
  <si>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</si>
  <si>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</si>
  <si>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</si>
  <si>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</si>
  <si>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</si>
  <si>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</si>
  <si>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</si>
  <si>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</si>
  <si>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</si>
  <si>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</si>
  <si>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</si>
  <si>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</si>
  <si>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</si>
  <si>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</si>
  <si>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</si>
  <si>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</si>
  <si>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</si>
  <si>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</si>
  <si>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</si>
  <si>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</si>
  <si>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</si>
  <si>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</si>
  <si>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</si>
  <si>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</si>
  <si>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</si>
  <si>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</si>
  <si>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</si>
  <si>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</si>
  <si>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</si>
  <si>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</si>
  <si>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</si>
  <si>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</si>
  <si>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</si>
  <si>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</si>
  <si>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</si>
  <si>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</si>
  <si>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</si>
  <si>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</si>
  <si>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</si>
  <si>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</si>
  <si>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</si>
  <si>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</si>
  <si>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</si>
  <si>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</si>
  <si>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</si>
  <si>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</si>
  <si>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</si>
  <si>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</si>
  <si>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</si>
  <si>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</si>
  <si>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</si>
  <si>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</si>
  <si>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</si>
  <si>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</si>
  <si>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</si>
  <si>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</si>
  <si>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</si>
  <si>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</si>
  <si>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</si>
  <si>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</si>
  <si>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</si>
  <si>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</si>
  <si>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</si>
  <si>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</si>
  <si>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</si>
  <si>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</si>
  <si>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</si>
  <si>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</si>
  <si>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</si>
  <si>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</si>
  <si>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</si>
  <si>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</si>
  <si>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</si>
  <si>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</si>
  <si>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</si>
  <si>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</si>
  <si>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</si>
  <si>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</si>
  <si>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</si>
  <si>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</si>
  <si>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</si>
  <si>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</si>
  <si>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</si>
  <si>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</si>
  <si>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</si>
  <si>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</si>
  <si>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</si>
  <si>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</si>
  <si>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</si>
  <si>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</si>
  <si>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</si>
  <si>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</si>
  <si>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</si>
  <si>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</si>
  <si>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</si>
  <si>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</si>
  <si>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</si>
  <si>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</si>
  <si>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</si>
  <si>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</si>
  <si>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</si>
  <si>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</si>
  <si>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</si>
  <si>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</si>
  <si>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</si>
  <si>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</si>
  <si>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</si>
  <si>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</si>
  <si>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</si>
  <si>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</si>
  <si>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</si>
  <si>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</si>
  <si>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</si>
  <si>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</si>
  <si>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</si>
  <si>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</si>
  <si>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</si>
  <si>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</si>
  <si>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</si>
  <si>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</si>
  <si>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</si>
  <si>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</si>
  <si>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</si>
  <si>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</si>
  <si>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</si>
  <si>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</si>
  <si>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</si>
  <si>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</si>
  <si>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</si>
  <si>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</si>
  <si>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</si>
  <si>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</si>
  <si>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</si>
  <si>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</si>
  <si>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</si>
  <si>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</si>
  <si>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</si>
  <si>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</si>
  <si>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</si>
  <si>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</si>
  <si>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</si>
  <si>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</si>
  <si>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</si>
  <si>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</si>
  <si>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</si>
  <si>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</si>
  <si>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</si>
  <si>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</si>
  <si>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</si>
  <si>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</si>
  <si>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</si>
  <si>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</si>
  <si>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</si>
  <si>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</si>
  <si>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</si>
  <si>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</si>
  <si>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</si>
  <si>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</si>
  <si>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</si>
  <si>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</si>
  <si>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</si>
  <si>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</si>
  <si>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</si>
  <si>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</si>
  <si>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</si>
  <si>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</si>
  <si>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</si>
  <si>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</si>
  <si>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</si>
  <si>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</si>
  <si>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</si>
  <si>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</si>
  <si>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</si>
  <si>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</si>
  <si>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</si>
  <si>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</si>
  <si>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</si>
  <si>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</si>
  <si>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</si>
  <si>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</si>
  <si>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</si>
  <si>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</si>
  <si>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</si>
  <si>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</si>
  <si>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</si>
  <si>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</si>
  <si>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</si>
  <si>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</si>
  <si>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</si>
  <si>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</si>
  <si>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</si>
  <si>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</si>
  <si>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</si>
  <si>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</si>
  <si>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</si>
  <si>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</si>
  <si>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</si>
  <si>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</si>
  <si>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</si>
  <si>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</si>
  <si>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</si>
  <si>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</si>
  <si>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</si>
  <si>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</si>
  <si>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</si>
  <si>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</si>
  <si>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</si>
  <si>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</si>
  <si>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</si>
  <si>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</si>
  <si>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</si>
  <si>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</si>
  <si>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</si>
  <si>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</si>
  <si>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</si>
  <si>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</si>
  <si>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</si>
  <si>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</si>
  <si>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</si>
  <si>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</si>
  <si>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</si>
  <si>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</si>
  <si>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</si>
  <si>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</si>
  <si>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</si>
  <si>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</si>
  <si>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</si>
  <si>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</si>
  <si>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</si>
  <si>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</si>
  <si>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</si>
  <si>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</si>
  <si>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</si>
  <si>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</si>
  <si>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</si>
  <si>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</si>
  <si>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</si>
  <si>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</si>
  <si>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</si>
  <si>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</si>
  <si>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</si>
  <si>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</si>
  <si>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</si>
  <si>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</si>
  <si>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</si>
  <si>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</si>
  <si>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</si>
  <si>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</si>
  <si>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</si>
  <si>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</si>
  <si>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</si>
  <si>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</si>
  <si>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</si>
  <si>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</si>
  <si>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</si>
  <si>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</si>
  <si>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</si>
  <si>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</si>
  <si>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</si>
  <si>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</si>
  <si>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</si>
  <si>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</si>
  <si>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</si>
  <si>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</si>
  <si>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</si>
  <si>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</si>
  <si>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</si>
  <si>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</si>
  <si>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</si>
  <si>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</si>
  <si>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</si>
  <si>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</si>
  <si>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</si>
  <si>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</si>
  <si>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</si>
  <si>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</si>
  <si>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</si>
  <si>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</si>
  <si>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</si>
  <si>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</si>
  <si>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</si>
  <si>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</si>
  <si>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</si>
  <si>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</si>
  <si>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</si>
  <si>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</si>
  <si>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</si>
  <si>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</si>
  <si>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</si>
  <si>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</si>
  <si>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</si>
  <si>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</si>
  <si>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</si>
  <si>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</si>
  <si>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</si>
  <si>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</si>
  <si>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</si>
  <si>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</si>
  <si>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</si>
  <si>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</si>
  <si>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</si>
  <si>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</si>
  <si>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</si>
  <si>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</si>
  <si>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</si>
  <si>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</si>
  <si>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</si>
  <si>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</si>
  <si>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</si>
  <si>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</si>
  <si>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</si>
  <si>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</si>
  <si>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</si>
  <si>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</si>
  <si>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</si>
  <si>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</si>
  <si>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</si>
  <si>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</si>
  <si>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</si>
  <si>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</si>
  <si>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</si>
  <si>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</si>
  <si>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</si>
  <si>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</si>
  <si>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</si>
  <si>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</si>
  <si>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</si>
  <si>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</si>
  <si>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</si>
  <si>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</si>
  <si>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</si>
  <si>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</si>
  <si>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</si>
  <si>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</si>
  <si>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</si>
  <si>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</si>
  <si>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</si>
  <si>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</si>
  <si>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</si>
  <si>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</si>
  <si>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</si>
  <si>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</si>
  <si>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</si>
  <si>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</si>
  <si>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</si>
  <si>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</si>
  <si>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</si>
  <si>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</si>
  <si>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</si>
  <si>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</si>
  <si>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</si>
  <si>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</si>
  <si>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</si>
  <si>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</si>
  <si>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</si>
  <si>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</si>
  <si>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</si>
  <si>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</si>
  <si>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</si>
  <si>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</si>
  <si>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</si>
  <si>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</si>
  <si>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</si>
  <si>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</si>
  <si>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</si>
  <si>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</si>
  <si>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</si>
  <si>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</si>
  <si>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</si>
  <si>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</si>
  <si>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</si>
  <si>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</si>
  <si>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</si>
  <si>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</si>
  <si>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</si>
  <si>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</si>
  <si>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</si>
  <si>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</si>
  <si>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</si>
  <si>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</si>
  <si>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</si>
  <si>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</si>
  <si>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</si>
  <si>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</si>
  <si>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</si>
  <si>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</si>
  <si>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</si>
  <si>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</si>
  <si>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</si>
  <si>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</si>
  <si>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</si>
  <si>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</si>
  <si>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</si>
  <si>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</si>
  <si>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</si>
  <si>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</si>
  <si>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</si>
  <si>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</si>
  <si>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</si>
  <si>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</si>
  <si>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</si>
  <si>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</si>
  <si>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</si>
  <si>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</si>
  <si>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</si>
  <si>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</si>
  <si>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</si>
  <si>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</si>
  <si>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</si>
  <si>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</si>
  <si>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</si>
  <si>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</si>
  <si>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</si>
  <si>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</si>
  <si>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</si>
  <si>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</si>
  <si>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</si>
  <si>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</si>
  <si>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</si>
  <si>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</si>
  <si>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</si>
  <si>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</si>
  <si>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</si>
  <si>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</si>
  <si>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</si>
  <si>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</si>
  <si>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</si>
  <si>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</si>
  <si>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</si>
  <si>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</si>
  <si>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</si>
  <si>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</si>
  <si>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</si>
  <si>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</si>
  <si>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</si>
  <si>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</si>
  <si>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</si>
  <si>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</si>
  <si>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</si>
  <si>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</si>
  <si>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</si>
  <si>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</si>
  <si>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</si>
  <si>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</si>
  <si>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</si>
  <si>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</si>
  <si>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</si>
  <si>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</si>
  <si>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</si>
  <si>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</si>
  <si>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</si>
  <si>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</si>
  <si>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</si>
  <si>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</si>
  <si>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</si>
  <si>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</si>
  <si>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</si>
  <si>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</si>
  <si>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</si>
  <si>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</si>
  <si>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</si>
  <si>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</si>
  <si>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</si>
  <si>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</si>
  <si>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</si>
  <si>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</si>
  <si>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</si>
  <si>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</si>
  <si>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</si>
  <si>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</si>
  <si>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</si>
  <si>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</si>
  <si>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</si>
  <si>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</si>
  <si>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</si>
  <si>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</si>
  <si>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</si>
  <si>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</si>
  <si>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</si>
  <si>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</si>
  <si>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</si>
  <si>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</si>
  <si>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</si>
  <si>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</si>
  <si>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</si>
  <si>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</si>
  <si>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</si>
  <si>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</si>
  <si>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</si>
  <si>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</si>
  <si>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</si>
  <si>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</si>
  <si>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</si>
  <si>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</si>
  <si>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</si>
  <si>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</si>
  <si>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</si>
  <si>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</si>
  <si>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</si>
  <si>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</si>
  <si>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</si>
  <si>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</si>
  <si>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</si>
  <si>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</si>
  <si>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</si>
  <si>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</si>
  <si>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</si>
  <si>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</si>
  <si>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</si>
  <si>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</si>
  <si>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</si>
  <si>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</si>
  <si>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</si>
  <si>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</si>
  <si>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</si>
  <si>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</si>
  <si>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</si>
  <si>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</si>
  <si>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</si>
  <si>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</si>
  <si>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</si>
  <si>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</si>
  <si>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</si>
  <si>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</si>
  <si>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</si>
  <si>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</si>
  <si>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</si>
  <si>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</si>
  <si>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</si>
  <si>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</si>
  <si>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</si>
  <si>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</si>
  <si>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</si>
  <si>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</si>
  <si>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</si>
  <si>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</si>
  <si>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</si>
  <si>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</si>
  <si>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</si>
  <si>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</si>
  <si>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</si>
  <si>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</si>
  <si>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</si>
  <si>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</si>
  <si>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</si>
  <si>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</si>
  <si>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</si>
  <si>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</si>
  <si>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</si>
  <si>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</si>
  <si>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</si>
  <si>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</si>
  <si>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</si>
  <si>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</si>
  <si>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</si>
  <si>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</si>
  <si>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</si>
  <si>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</si>
  <si>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</si>
  <si>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</si>
  <si>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</si>
  <si>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</si>
  <si>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</si>
  <si>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</si>
  <si>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</si>
  <si>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</si>
  <si>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</si>
  <si>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</si>
  <si>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</si>
  <si>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</si>
  <si>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</si>
  <si>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</si>
  <si>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</si>
  <si>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</si>
  <si>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</si>
  <si>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</si>
  <si>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</si>
  <si>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</si>
  <si>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</si>
  <si>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</si>
  <si>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</si>
  <si>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</si>
  <si>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</si>
  <si>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</si>
  <si>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</si>
  <si>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</si>
  <si>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</si>
  <si>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</si>
  <si>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</si>
  <si>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</si>
  <si>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</si>
  <si>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</si>
  <si>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</si>
  <si>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</si>
  <si>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</si>
  <si>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</si>
  <si>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</si>
  <si>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</si>
  <si>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</si>
  <si>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</si>
  <si>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</si>
  <si>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</si>
  <si>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</si>
  <si>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</si>
  <si>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</si>
  <si>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</si>
  <si>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</si>
  <si>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</si>
  <si>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</si>
  <si>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</si>
  <si>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</si>
  <si>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</si>
  <si>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</si>
  <si>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</si>
  <si>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</si>
  <si>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</si>
  <si>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</si>
  <si>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</si>
  <si>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</si>
  <si>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</si>
  <si>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</si>
  <si>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</si>
  <si>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</si>
  <si>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</si>
  <si>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</si>
  <si>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</si>
  <si>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</si>
  <si>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</si>
  <si>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</si>
  <si>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</si>
  <si>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</si>
  <si>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</si>
  <si>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</si>
  <si>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</si>
  <si>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</si>
  <si>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</si>
  <si>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</si>
  <si>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</si>
  <si>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</si>
  <si>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</si>
  <si>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</si>
  <si>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</si>
  <si>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</si>
  <si>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</si>
  <si>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</si>
  <si>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</si>
  <si>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</si>
  <si>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</si>
  <si>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</si>
  <si>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</si>
  <si>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</si>
  <si>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</si>
  <si>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</si>
  <si>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</si>
  <si>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</si>
  <si>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</si>
  <si>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</si>
  <si>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</si>
  <si>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</si>
  <si>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</si>
  <si>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</si>
  <si>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</si>
  <si>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</si>
  <si>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</si>
  <si>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</si>
  <si>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</si>
  <si>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</si>
  <si>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</si>
  <si>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</si>
  <si>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</si>
  <si>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</si>
  <si>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</si>
  <si>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</si>
  <si>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</si>
  <si>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</si>
  <si>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</si>
  <si>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</si>
  <si>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</si>
  <si>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</si>
  <si>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</si>
  <si>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</si>
  <si>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</si>
  <si>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</si>
  <si>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</si>
  <si>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</si>
  <si>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</si>
  <si>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</si>
  <si>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</si>
  <si>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</si>
  <si>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</si>
  <si>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</si>
  <si>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</si>
  <si>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</si>
  <si>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</si>
  <si>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</si>
  <si>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</si>
  <si>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</si>
  <si>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</si>
  <si>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</si>
  <si>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</si>
  <si>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</si>
  <si>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</si>
  <si>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</si>
  <si>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</si>
  <si>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</si>
  <si>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</si>
  <si>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</si>
  <si>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</si>
  <si>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</si>
  <si>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</si>
  <si>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</si>
  <si>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</si>
  <si>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</si>
  <si>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</si>
  <si>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</si>
  <si>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</si>
  <si>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</si>
  <si>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</si>
  <si>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</si>
  <si>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</si>
  <si>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</si>
  <si>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</si>
  <si>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</si>
  <si>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</si>
  <si>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</si>
  <si>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</si>
  <si>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</si>
  <si>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</si>
  <si>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</si>
  <si>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</si>
  <si>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</si>
  <si>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</si>
  <si>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</si>
  <si>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</si>
  <si>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</si>
  <si>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</si>
  <si>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</si>
  <si>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</si>
  <si>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</si>
  <si>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</si>
  <si>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</si>
  <si>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</si>
  <si>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</si>
  <si>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</si>
  <si>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</si>
  <si>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</si>
  <si>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</si>
  <si>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</si>
  <si>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</si>
  <si>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</si>
  <si>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</si>
  <si>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</si>
  <si>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</si>
  <si>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</si>
  <si>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</si>
  <si>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</si>
  <si>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</si>
  <si>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</si>
  <si>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</si>
  <si>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</si>
  <si>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</si>
  <si>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</si>
  <si>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</si>
  <si>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</si>
  <si>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</si>
  <si>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</si>
  <si>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</si>
  <si>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</si>
  <si>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</si>
  <si>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</si>
  <si>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</si>
  <si>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</si>
  <si>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</si>
  <si>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</si>
  <si>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</si>
  <si>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</si>
  <si>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</si>
  <si>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</si>
  <si>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</si>
  <si>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</si>
  <si>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</si>
  <si>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</si>
  <si>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</si>
  <si>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</si>
  <si>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</si>
  <si>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</si>
  <si>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</si>
  <si>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</si>
  <si>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</si>
  <si>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</si>
  <si>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</si>
  <si>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</si>
  <si>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</si>
  <si>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</si>
  <si>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</si>
  <si>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</si>
  <si>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</si>
  <si>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</si>
  <si>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</si>
  <si>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</si>
  <si>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</si>
  <si>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</si>
  <si>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</si>
  <si>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</si>
  <si>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</si>
  <si>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</si>
  <si>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</si>
  <si>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</si>
  <si>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</si>
  <si>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</si>
  <si>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</si>
  <si>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</si>
  <si>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</si>
  <si>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</si>
  <si>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</si>
  <si>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</si>
  <si>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</si>
  <si>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</si>
  <si>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</si>
  <si>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</si>
  <si>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</si>
  <si>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</si>
  <si>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</si>
  <si>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</si>
  <si>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</si>
  <si>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</si>
  <si>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</si>
  <si>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</si>
  <si>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</si>
  <si>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</si>
  <si>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</si>
  <si>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</si>
  <si>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</si>
  <si>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</si>
  <si>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</si>
  <si>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</si>
  <si>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</si>
  <si>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</si>
  <si>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</si>
  <si>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</si>
  <si>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</si>
  <si>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</si>
  <si>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</si>
  <si>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</si>
  <si>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</si>
  <si>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</si>
  <si>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</si>
  <si>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</si>
  <si>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</si>
  <si>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</si>
  <si>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</si>
  <si>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</si>
  <si>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</si>
  <si>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</si>
  <si>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</si>
  <si>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</si>
  <si>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</si>
  <si>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</si>
  <si>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</si>
  <si>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</si>
  <si>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</si>
  <si>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</si>
  <si>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</si>
  <si>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</si>
  <si>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</si>
  <si>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</si>
  <si>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</si>
  <si>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</si>
  <si>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</si>
  <si>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</si>
  <si>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</si>
  <si>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</si>
  <si>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</si>
  <si>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</si>
  <si>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</si>
  <si>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</si>
  <si>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</si>
  <si>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</si>
  <si>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</si>
  <si>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</si>
  <si>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</si>
  <si>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</si>
  <si>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</si>
  <si>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</si>
  <si>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</si>
  <si>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</si>
  <si>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</si>
  <si>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</si>
  <si>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</si>
  <si>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</si>
  <si>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</si>
  <si>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</si>
  <si>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</si>
  <si>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</si>
  <si>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</si>
  <si>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</si>
  <si>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</si>
  <si>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</si>
  <si>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</si>
  <si>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</si>
  <si>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</si>
  <si>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</si>
  <si>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</si>
  <si>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</si>
  <si>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</si>
  <si>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</si>
  <si>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</si>
  <si>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</si>
  <si>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</si>
  <si>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</si>
  <si>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</si>
  <si>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</si>
  <si>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</si>
  <si>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</si>
  <si>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</si>
  <si>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</si>
  <si>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</si>
  <si>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</si>
  <si>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</si>
  <si>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</si>
  <si>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</si>
  <si>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</si>
  <si>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</si>
  <si>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</si>
  <si>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</si>
  <si>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</si>
  <si>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</si>
  <si>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</si>
  <si>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</si>
  <si>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</si>
  <si>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</si>
  <si>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</si>
  <si>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</si>
  <si>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</si>
  <si>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</si>
  <si>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</si>
  <si>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</si>
  <si>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</si>
  <si>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</si>
  <si>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</si>
  <si>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</si>
  <si>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</si>
  <si>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</si>
  <si>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</si>
  <si>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</si>
  <si>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</si>
  <si>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</si>
  <si>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</si>
  <si>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</si>
  <si>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</si>
  <si>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</si>
  <si>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</si>
  <si>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</si>
  <si>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</si>
  <si>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</si>
  <si>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</si>
  <si>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</si>
  <si>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</si>
  <si>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</si>
  <si>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</si>
  <si>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</si>
  <si>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</si>
  <si>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</si>
  <si>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</si>
  <si>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</si>
  <si>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</si>
  <si>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</si>
  <si>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</si>
  <si>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</si>
  <si>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</si>
  <si>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</si>
  <si>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</si>
  <si>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</si>
  <si>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</si>
  <si>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</si>
  <si>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</si>
  <si>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</si>
  <si>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</si>
  <si>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</si>
  <si>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</si>
  <si>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</si>
  <si>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</si>
  <si>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</si>
  <si>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</si>
  <si>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</si>
  <si>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</si>
  <si>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</si>
  <si>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</si>
  <si>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</si>
  <si>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</si>
  <si>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</si>
  <si>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</si>
  <si>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</si>
  <si>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</si>
  <si>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</si>
  <si>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</si>
  <si>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</si>
  <si>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</si>
  <si>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</si>
  <si>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</si>
  <si>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</si>
  <si>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</si>
  <si>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</si>
  <si>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</si>
  <si>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</si>
  <si>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</si>
  <si>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</si>
  <si>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</si>
  <si>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</si>
  <si>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</si>
  <si>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</si>
  <si>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</si>
  <si>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</si>
  <si>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</si>
  <si>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</si>
  <si>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</si>
  <si>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</si>
  <si>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</si>
  <si>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</si>
  <si>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</si>
  <si>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</si>
  <si>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</si>
  <si>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</si>
  <si>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</si>
  <si>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</si>
  <si>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</si>
  <si>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</si>
  <si>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</si>
  <si>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</si>
  <si>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</si>
  <si>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</si>
  <si>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</si>
  <si>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</si>
  <si>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</si>
  <si>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</si>
  <si>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</si>
  <si>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</si>
  <si>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</si>
  <si>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</si>
  <si>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</si>
  <si>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</si>
  <si>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</si>
  <si>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</si>
  <si>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</si>
  <si>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</si>
  <si>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</si>
  <si>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</si>
  <si>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</si>
  <si>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</si>
  <si>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</si>
  <si>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</si>
  <si>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</si>
  <si>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</si>
  <si>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</si>
  <si>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</si>
  <si>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</si>
  <si>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</si>
  <si>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</si>
  <si>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</si>
  <si>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</si>
  <si>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</si>
  <si>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</si>
  <si>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</si>
  <si>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</si>
  <si>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</si>
  <si>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</si>
  <si>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</si>
  <si>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</si>
  <si>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</si>
  <si>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</si>
  <si>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</si>
  <si>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</si>
  <si>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</si>
  <si>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</si>
  <si>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</si>
  <si>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</si>
  <si>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</si>
  <si>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</si>
  <si>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</si>
  <si>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</si>
  <si>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</si>
  <si>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</si>
  <si>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</si>
  <si>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</si>
  <si>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</si>
  <si>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</si>
  <si>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</si>
  <si>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</si>
  <si>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</si>
  <si>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</si>
  <si>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</si>
  <si>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</si>
  <si>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</si>
  <si>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</si>
  <si>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</si>
  <si>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</si>
  <si>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</si>
  <si>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</si>
  <si>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</si>
  <si>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</si>
  <si>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</si>
  <si>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</si>
  <si>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</si>
  <si>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</si>
  <si>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</si>
  <si>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</si>
  <si>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</si>
  <si>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</si>
  <si>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</si>
  <si>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</si>
  <si>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</si>
  <si>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</si>
  <si>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</si>
  <si>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</si>
  <si>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</si>
  <si>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</si>
  <si>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</si>
  <si>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</si>
  <si>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</si>
  <si>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</si>
  <si>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</si>
  <si>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</si>
  <si>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</si>
  <si>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</si>
  <si>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</si>
  <si>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</si>
  <si>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</si>
  <si>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</si>
  <si>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</si>
  <si>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</si>
  <si>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</si>
  <si>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</si>
  <si>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</si>
  <si>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</si>
  <si>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</si>
  <si>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</si>
  <si>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</si>
  <si>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</si>
  <si>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</si>
  <si>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</si>
  <si>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</si>
  <si>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</si>
  <si>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</si>
  <si>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</si>
  <si>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</si>
  <si>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</si>
  <si>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</si>
  <si>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</si>
  <si>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</si>
  <si>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</si>
  <si>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</si>
  <si>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</si>
  <si>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</si>
  <si>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</si>
  <si>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</si>
  <si>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</si>
  <si>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</si>
  <si>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</si>
  <si>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</si>
  <si>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</si>
  <si>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</si>
  <si>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</si>
  <si>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</si>
  <si>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</si>
  <si>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</si>
  <si>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</si>
  <si>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</si>
  <si>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</si>
  <si>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</si>
  <si>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</si>
  <si>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</si>
  <si>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</si>
  <si>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</si>
  <si>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</si>
  <si>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</si>
  <si>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</si>
  <si>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</si>
  <si>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</si>
  <si>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</si>
  <si>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</si>
  <si>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</si>
  <si>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</si>
  <si>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</si>
  <si>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</si>
  <si>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</si>
  <si>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</si>
  <si>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</si>
  <si>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</si>
  <si>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</si>
  <si>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</si>
  <si>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</si>
  <si>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</si>
  <si>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</si>
  <si>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</si>
  <si>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</si>
  <si>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</si>
  <si>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</si>
  <si>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</si>
  <si>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</si>
  <si>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</si>
  <si>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</si>
  <si>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</si>
  <si>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</si>
  <si>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</si>
  <si>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</si>
  <si>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</si>
  <si>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</si>
  <si>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</si>
  <si>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</si>
  <si>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</si>
  <si>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</si>
  <si>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</si>
  <si>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</si>
  <si>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</si>
  <si>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</si>
  <si>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</si>
  <si>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</si>
  <si>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</si>
  <si>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</si>
  <si>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</si>
  <si>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</si>
  <si>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</si>
  <si>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</si>
  <si>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</si>
  <si>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</si>
  <si>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</si>
  <si>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</si>
  <si>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</si>
  <si>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</si>
  <si>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</si>
  <si>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</si>
  <si>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</si>
  <si>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</si>
  <si>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</si>
  <si>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</si>
  <si>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</si>
  <si>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</si>
  <si>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</si>
  <si>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</si>
  <si>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</si>
  <si>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</si>
  <si>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</si>
  <si>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</si>
  <si>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</si>
  <si>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</si>
  <si>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</si>
  <si>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</si>
  <si>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</si>
  <si>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</si>
  <si>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</si>
  <si>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</si>
  <si>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</si>
  <si>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</si>
  <si>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</si>
  <si>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</si>
  <si>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</si>
  <si>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</si>
  <si>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</si>
  <si>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</si>
  <si>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</si>
  <si>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</si>
  <si>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</si>
  <si>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</si>
  <si>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</si>
  <si>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</si>
  <si>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</si>
  <si>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</si>
  <si>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</si>
  <si>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</si>
  <si>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</si>
  <si>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</si>
  <si>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</si>
  <si>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</si>
  <si>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</si>
  <si>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</si>
  <si>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</si>
  <si>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</si>
  <si>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</si>
  <si>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</si>
  <si>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</si>
  <si>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</si>
  <si>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</si>
  <si>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</si>
  <si>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</si>
  <si>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</si>
  <si>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</si>
  <si>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</si>
  <si>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</si>
  <si>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</si>
  <si>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</si>
  <si>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</si>
  <si>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</si>
  <si>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</si>
  <si>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</si>
  <si>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</si>
  <si>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</si>
  <si>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</si>
  <si>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</si>
  <si>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</si>
  <si>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</si>
  <si>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</si>
  <si>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</si>
  <si>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</si>
  <si>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</si>
  <si>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</si>
  <si>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</si>
  <si>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</si>
  <si>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</si>
  <si>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</si>
  <si>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</si>
  <si>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</si>
  <si>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</si>
  <si>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</si>
  <si>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</si>
  <si>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</si>
  <si>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</si>
  <si>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</si>
  <si>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</si>
  <si>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</si>
  <si>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</si>
  <si>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</si>
  <si>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</si>
  <si>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</si>
  <si>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</si>
  <si>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</si>
  <si>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</si>
  <si>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</si>
  <si>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</si>
  <si>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</si>
  <si>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</si>
  <si>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</si>
  <si>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</si>
  <si>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</si>
  <si>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</si>
  <si>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</si>
  <si>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</si>
  <si>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</si>
  <si>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</si>
  <si>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</si>
  <si>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</si>
  <si>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</si>
  <si>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</si>
  <si>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</si>
  <si>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</si>
  <si>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</si>
  <si>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</si>
  <si>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</si>
  <si>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</si>
  <si>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</si>
  <si>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</si>
  <si>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</si>
  <si>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</si>
  <si>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</si>
  <si>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</si>
  <si>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</si>
  <si>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</si>
  <si>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</si>
  <si>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</si>
  <si>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</si>
  <si>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</si>
  <si>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</si>
  <si>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</si>
  <si>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</si>
  <si>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</si>
  <si>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</si>
  <si>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</si>
  <si>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</si>
  <si>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</si>
  <si>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</si>
  <si>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</si>
  <si>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</si>
  <si>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</si>
  <si>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</si>
  <si>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</si>
  <si>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</si>
  <si>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</si>
  <si>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</si>
  <si>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</si>
  <si>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</si>
  <si>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</si>
  <si>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</si>
  <si>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</si>
  <si>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</si>
  <si>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</si>
  <si>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</si>
  <si>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</si>
  <si>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</si>
  <si>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</si>
  <si>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</si>
  <si>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</si>
  <si>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</si>
  <si>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</si>
  <si>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</si>
  <si>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</si>
  <si>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</si>
  <si>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</si>
  <si>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</si>
  <si>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</si>
  <si>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</si>
  <si>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</si>
  <si>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</si>
  <si>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</si>
  <si>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</si>
  <si>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</si>
  <si>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</si>
  <si>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</si>
  <si>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</si>
  <si>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</si>
  <si>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</si>
  <si>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</si>
  <si>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</si>
  <si>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</si>
  <si>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</si>
  <si>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</si>
  <si>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</si>
  <si>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</si>
  <si>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</si>
  <si>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</si>
  <si>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</si>
  <si>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</si>
  <si>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</si>
  <si>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</si>
  <si>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</si>
  <si>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</si>
  <si>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</si>
  <si>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</si>
  <si>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</si>
  <si>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</si>
  <si>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</si>
  <si>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</si>
  <si>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</si>
  <si>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</si>
  <si>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</si>
  <si>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</si>
  <si>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</si>
  <si>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</si>
  <si>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</si>
  <si>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</si>
  <si>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</si>
  <si>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</si>
  <si>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</si>
  <si>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</si>
  <si>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</si>
  <si>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</si>
  <si>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</si>
  <si>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</si>
  <si>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</si>
  <si>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</si>
  <si>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</si>
  <si>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</si>
  <si>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</si>
  <si>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</si>
  <si>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</si>
  <si>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</si>
  <si>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</si>
  <si>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</si>
  <si>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</si>
  <si>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</si>
  <si>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</si>
  <si>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</si>
  <si>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</si>
  <si>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</si>
  <si>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</si>
  <si>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</si>
  <si>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</si>
  <si>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</si>
  <si>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</si>
  <si>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</si>
  <si>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</si>
  <si>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</si>
  <si>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</si>
  <si>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</si>
  <si>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</si>
  <si>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</si>
  <si>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</si>
  <si>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</si>
  <si>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</si>
  <si>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</si>
  <si>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</si>
  <si>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</si>
  <si>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</si>
  <si>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</si>
  <si>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</si>
  <si>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</si>
  <si>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</si>
  <si>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</si>
  <si>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</si>
  <si>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</si>
  <si>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</si>
  <si>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</si>
  <si>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</si>
  <si>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</si>
  <si>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</si>
  <si>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</si>
  <si>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</si>
  <si>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</si>
  <si>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</si>
  <si>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</si>
  <si>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</si>
  <si>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</si>
  <si>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</si>
  <si>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</si>
  <si>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</si>
  <si>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</si>
  <si>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</si>
  <si>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</si>
  <si>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</si>
  <si>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</si>
  <si>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</si>
  <si>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</si>
  <si>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</si>
  <si>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</si>
  <si>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</si>
  <si>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</si>
  <si>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</si>
  <si>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</si>
  <si>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</si>
  <si>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</si>
  <si>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</si>
  <si>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</si>
  <si>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</si>
  <si>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</si>
  <si>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</si>
  <si>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</si>
  <si>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</si>
  <si>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</si>
  <si>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</si>
  <si>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</si>
  <si>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</si>
  <si>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</si>
  <si>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</si>
  <si>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</si>
  <si>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</si>
  <si>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</si>
  <si>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</si>
  <si>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</si>
  <si>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</si>
  <si>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</si>
  <si>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</si>
  <si>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</si>
  <si>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</si>
  <si>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</si>
  <si>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</si>
  <si>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</si>
  <si>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</si>
  <si>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</si>
  <si>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</si>
  <si>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</si>
  <si>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</si>
  <si>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</si>
  <si>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</si>
  <si>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</si>
  <si>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</si>
  <si>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</si>
  <si>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</si>
  <si>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</si>
  <si>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</si>
  <si>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</si>
  <si>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</si>
  <si>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</si>
  <si>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</si>
  <si>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</si>
  <si>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</si>
  <si>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</si>
  <si>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</si>
  <si>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</si>
  <si>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</si>
  <si>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</si>
  <si>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</si>
  <si>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</si>
  <si>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</si>
  <si>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</si>
  <si>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</si>
  <si>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</si>
  <si>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</si>
  <si>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</si>
  <si>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</si>
  <si>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</si>
  <si>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</si>
  <si>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</si>
  <si>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</si>
  <si>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</si>
  <si>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</si>
  <si>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</si>
  <si>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</si>
  <si>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</si>
  <si>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</si>
  <si>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</si>
  <si>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</si>
  <si>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</si>
  <si>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</si>
  <si>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</si>
  <si>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</si>
  <si>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</si>
  <si>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</si>
  <si>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</si>
  <si>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</si>
  <si>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</si>
  <si>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</si>
  <si>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</si>
  <si>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</si>
  <si>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</si>
  <si>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</si>
  <si>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</si>
  <si>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</si>
  <si>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</si>
  <si>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</si>
  <si>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</si>
  <si>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</si>
  <si>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</si>
  <si>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</si>
  <si>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</si>
  <si>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</si>
  <si>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</si>
  <si>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</si>
  <si>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</si>
  <si>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</si>
  <si>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</si>
  <si>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</si>
  <si>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</si>
  <si>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</si>
  <si>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</si>
  <si>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</si>
  <si>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</si>
  <si>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</si>
  <si>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</si>
  <si>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</si>
  <si>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</si>
  <si>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</si>
  <si>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</si>
  <si>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</si>
  <si>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</si>
  <si>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</si>
  <si>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</si>
  <si>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</si>
  <si>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</si>
  <si>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</si>
  <si>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</si>
  <si>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</si>
  <si>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</si>
  <si>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</si>
  <si>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</si>
  <si>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</si>
  <si>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</si>
  <si>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</si>
  <si>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</si>
  <si>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</si>
  <si>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</si>
  <si>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</si>
  <si>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</si>
  <si>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</si>
  <si>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</si>
  <si>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</si>
  <si>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</si>
  <si>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</si>
  <si>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</si>
  <si>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</si>
  <si>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</si>
  <si>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</si>
  <si>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</si>
  <si>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</si>
  <si>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</si>
  <si>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</si>
  <si>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</si>
  <si>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</si>
  <si>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</si>
  <si>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</si>
  <si>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</si>
  <si>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</si>
  <si>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</si>
  <si>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</si>
  <si>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</si>
  <si>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</si>
  <si>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</si>
  <si>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</si>
  <si>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</si>
  <si>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</si>
  <si>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</si>
  <si>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</si>
  <si>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</si>
  <si>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</si>
  <si>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</si>
  <si>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</si>
  <si>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</si>
  <si>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</si>
  <si>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</si>
  <si>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</si>
  <si>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</si>
  <si>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</si>
  <si>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</si>
  <si>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</si>
  <si>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</si>
  <si>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</si>
  <si>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</si>
  <si>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</si>
  <si>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</si>
  <si>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</si>
  <si>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</si>
  <si>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</si>
  <si>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</si>
  <si>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</si>
  <si>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</si>
  <si>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</si>
  <si>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</si>
  <si>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</si>
  <si>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</si>
  <si>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</si>
  <si>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</si>
  <si>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</si>
  <si>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</si>
  <si>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</si>
  <si>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</si>
  <si>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</si>
  <si>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</si>
  <si>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</si>
  <si>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</si>
  <si>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</si>
  <si>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</si>
  <si>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</si>
  <si>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</si>
  <si>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</si>
  <si>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</si>
  <si>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</si>
  <si>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</si>
  <si>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</si>
  <si>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</si>
  <si>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</si>
  <si>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</si>
  <si>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</si>
  <si>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</si>
  <si>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</si>
  <si>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</si>
  <si>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</si>
  <si>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</si>
  <si>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</si>
  <si>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</si>
  <si>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</si>
  <si>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</si>
  <si>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</si>
  <si>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</si>
  <si>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</si>
  <si>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</si>
  <si>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</si>
  <si>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</si>
  <si>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</si>
  <si>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</si>
  <si>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</si>
  <si>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</si>
  <si>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</si>
  <si>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</si>
  <si>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</si>
  <si>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</si>
  <si>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</si>
  <si>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</si>
  <si>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</si>
  <si>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</si>
  <si>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</si>
  <si>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</si>
  <si>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</si>
  <si>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</si>
  <si>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</si>
  <si>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</si>
  <si>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</si>
  <si>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</si>
  <si>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</si>
  <si>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</si>
  <si>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</si>
  <si>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</si>
  <si>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</si>
  <si>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</si>
  <si>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</si>
  <si>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</si>
  <si>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</si>
  <si>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</si>
  <si>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</si>
  <si>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</si>
  <si>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</si>
  <si>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</si>
  <si>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</si>
  <si>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</si>
  <si>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</si>
  <si>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</si>
  <si>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</si>
  <si>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</si>
  <si>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</si>
  <si>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</si>
  <si>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</si>
  <si>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</si>
  <si>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</si>
  <si>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</si>
  <si>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</si>
  <si>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</si>
  <si>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</si>
  <si>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</si>
  <si>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</si>
  <si>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</si>
  <si>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</si>
  <si>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</si>
  <si>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</si>
  <si>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</si>
  <si>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</si>
  <si>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</si>
  <si>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</si>
  <si>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</si>
  <si>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</si>
  <si>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</si>
  <si>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</si>
  <si>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</si>
  <si>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</si>
  <si>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</si>
  <si>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</si>
  <si>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</si>
  <si>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</si>
  <si>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</si>
  <si>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</si>
  <si>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</si>
  <si>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</si>
  <si>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</si>
  <si>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</si>
  <si>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</si>
  <si>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</si>
  <si>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</si>
  <si>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</si>
  <si>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</si>
  <si>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</si>
  <si>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</si>
  <si>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</si>
  <si>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</si>
  <si>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</si>
  <si>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</si>
  <si>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</si>
  <si>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</si>
  <si>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</si>
  <si>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</si>
  <si>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</si>
  <si>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</si>
  <si>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</si>
  <si>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</si>
  <si>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</si>
  <si>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</si>
  <si>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</si>
  <si>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</si>
  <si>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</si>
  <si>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</si>
  <si>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</si>
  <si>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</si>
  <si>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</si>
  <si>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</si>
  <si>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</si>
  <si>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</si>
  <si>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</si>
  <si>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</si>
  <si>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</si>
  <si>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</si>
  <si>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</si>
  <si>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</si>
  <si>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</si>
  <si>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</si>
  <si>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</si>
  <si>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</si>
  <si>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</si>
  <si>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</si>
  <si>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</si>
  <si>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</si>
  <si>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</si>
  <si>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</si>
  <si>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</si>
  <si>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</si>
  <si>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</si>
  <si>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</si>
  <si>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</si>
  <si>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</si>
  <si>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</si>
  <si>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</si>
  <si>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</si>
  <si>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</si>
  <si>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</si>
  <si>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</si>
  <si>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</si>
  <si>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</si>
  <si>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</si>
  <si>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</si>
  <si>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</si>
  <si>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</si>
  <si>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</si>
  <si>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</si>
  <si>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</si>
  <si>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</si>
  <si>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</si>
  <si>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</si>
  <si>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</si>
  <si>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</si>
  <si>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</si>
  <si>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</si>
  <si>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</si>
  <si>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</si>
  <si>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</si>
  <si>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</si>
  <si>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</si>
  <si>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</si>
  <si>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</si>
  <si>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</si>
  <si>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</si>
  <si>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</si>
  <si>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</si>
  <si>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</si>
  <si>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</si>
  <si>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</si>
  <si>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</si>
  <si>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</si>
  <si>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</si>
  <si>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</si>
  <si>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</si>
  <si>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</si>
  <si>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</si>
  <si>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</si>
  <si>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</si>
  <si>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</si>
  <si>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</si>
  <si>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</si>
  <si>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</si>
  <si>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</si>
  <si>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</si>
  <si>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</si>
  <si>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</si>
  <si>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</si>
  <si>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</si>
  <si>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</si>
  <si>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</si>
  <si>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</si>
  <si>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</si>
  <si>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</si>
  <si>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</si>
  <si>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</si>
  <si>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</si>
  <si>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</si>
  <si>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</si>
  <si>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</si>
  <si>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</si>
  <si>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</si>
  <si>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</si>
  <si>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</si>
  <si>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</si>
  <si>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</si>
  <si>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</si>
  <si>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</si>
  <si>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</si>
  <si>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</si>
  <si>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</si>
  <si>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</si>
  <si>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</si>
  <si>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</si>
  <si>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</si>
  <si>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</si>
  <si>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</si>
  <si>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</si>
  <si>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</si>
  <si>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</si>
  <si>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</si>
  <si>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</si>
  <si>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</si>
  <si>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</si>
  <si>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</si>
  <si>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</si>
  <si>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</si>
  <si>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</si>
  <si>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</si>
  <si>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</si>
  <si>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</si>
  <si>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</si>
  <si>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</si>
  <si>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</si>
  <si>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</si>
  <si>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</si>
  <si>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</si>
  <si>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</si>
  <si>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</si>
  <si>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</si>
  <si>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</si>
  <si>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</si>
  <si>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</si>
  <si>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</si>
  <si>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</si>
  <si>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</si>
  <si>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</si>
  <si>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</si>
  <si>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</si>
  <si>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</si>
  <si>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</si>
  <si>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</si>
  <si>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</si>
  <si>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</si>
  <si>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</si>
  <si>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</si>
  <si>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</si>
  <si>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</si>
  <si>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</si>
  <si>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</si>
  <si>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</si>
  <si>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</si>
  <si>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</si>
  <si>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</si>
  <si>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</si>
  <si>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</si>
  <si>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</si>
  <si>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</si>
  <si>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</si>
  <si>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</si>
  <si>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</si>
  <si>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</si>
  <si>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</si>
  <si>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</si>
  <si>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</si>
  <si>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</si>
  <si>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</si>
  <si>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</si>
  <si>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</si>
  <si>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</si>
  <si>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</si>
  <si>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</si>
  <si>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</si>
  <si>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</si>
  <si>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</si>
  <si>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</si>
  <si>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</si>
  <si>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</si>
  <si>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</si>
  <si>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</si>
  <si>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</si>
  <si>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</si>
  <si>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</si>
  <si>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</si>
  <si>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</si>
  <si>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</si>
  <si>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</si>
  <si>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</si>
  <si>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</si>
  <si>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</si>
  <si>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</si>
  <si>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</si>
  <si>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</si>
  <si>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</si>
  <si>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</si>
  <si>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</si>
  <si>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</si>
  <si>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</si>
  <si>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</si>
  <si>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</si>
  <si>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</si>
  <si>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</si>
  <si>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</si>
  <si>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</si>
  <si>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</si>
  <si>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</si>
  <si>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</si>
  <si>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</si>
  <si>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</si>
  <si>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</si>
  <si>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</si>
  <si>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</si>
  <si>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</si>
  <si>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</si>
  <si>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</si>
  <si>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</si>
  <si>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</si>
  <si>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</si>
  <si>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</si>
  <si>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</si>
  <si>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</si>
  <si>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</si>
  <si>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</si>
  <si>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</si>
  <si>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</si>
  <si>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</si>
  <si>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</si>
  <si>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</si>
  <si>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</si>
  <si>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</si>
  <si>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</si>
  <si>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</si>
  <si>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</si>
  <si>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</si>
  <si>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</si>
  <si>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</si>
  <si>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</si>
  <si>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</si>
  <si>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</si>
  <si>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</si>
  <si>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</si>
  <si>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</si>
  <si>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</si>
  <si>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</si>
  <si>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</si>
  <si>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</si>
  <si>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</si>
  <si>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</si>
  <si>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</si>
  <si>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</si>
  <si>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</si>
  <si>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</si>
  <si>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</si>
  <si>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</si>
  <si>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</si>
  <si>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</si>
  <si>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</si>
  <si>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</si>
  <si>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</si>
  <si>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</si>
  <si>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</si>
  <si>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</si>
  <si>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</si>
  <si>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</si>
  <si>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</si>
  <si>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</si>
  <si>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</si>
  <si>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</si>
  <si>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</si>
  <si>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</si>
  <si>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</si>
  <si>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</si>
  <si>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</si>
  <si>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</si>
  <si>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</si>
  <si>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</si>
  <si>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</si>
  <si>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</si>
  <si>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</si>
  <si>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</si>
  <si>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</si>
  <si>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</si>
  <si>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</si>
  <si>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</si>
  <si>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</si>
  <si>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</si>
  <si>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</si>
  <si>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</si>
  <si>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</si>
  <si>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</si>
  <si>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</si>
  <si>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</si>
  <si>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</si>
  <si>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</si>
  <si>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</si>
  <si>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</si>
  <si>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</si>
  <si>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</si>
  <si>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</si>
  <si>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</si>
  <si>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</si>
  <si>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</si>
  <si>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</si>
  <si>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</si>
  <si>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</si>
  <si>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</si>
  <si>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</si>
  <si>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</si>
  <si>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</si>
  <si>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</si>
  <si>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</si>
  <si>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</si>
  <si>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</si>
  <si>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</si>
  <si>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</si>
  <si>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</si>
  <si>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</si>
  <si>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</si>
  <si>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</si>
  <si>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</si>
  <si>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</si>
  <si>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</si>
  <si>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</si>
  <si>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</si>
  <si>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</si>
  <si>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</si>
  <si>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</si>
  <si>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</si>
  <si>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</si>
  <si>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</si>
  <si>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</si>
  <si>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</si>
  <si>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</si>
  <si>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</si>
  <si>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</si>
  <si>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</si>
  <si>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</si>
  <si>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</si>
  <si>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</si>
  <si>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</si>
  <si>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</si>
  <si>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</si>
  <si>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</si>
  <si>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</si>
  <si>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</si>
  <si>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</si>
  <si>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</si>
  <si>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</si>
  <si>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</si>
  <si>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</si>
  <si>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</si>
  <si>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</si>
  <si>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</si>
  <si>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</si>
  <si>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</si>
  <si>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</si>
  <si>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</si>
  <si>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</si>
  <si>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</si>
  <si>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</si>
  <si>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</si>
  <si>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</si>
  <si>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</si>
  <si>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</si>
  <si>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</si>
  <si>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</si>
  <si>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</si>
  <si>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</si>
  <si>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</si>
  <si>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</si>
  <si>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</si>
  <si>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</si>
  <si>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</si>
  <si>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</si>
  <si>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</si>
  <si>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</si>
  <si>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</si>
  <si>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</si>
  <si>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</si>
  <si>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</si>
  <si>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</si>
  <si>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</si>
  <si>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</si>
  <si>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</si>
  <si>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</si>
  <si>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</si>
  <si>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</si>
  <si>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</si>
  <si>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</si>
  <si>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</si>
  <si>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</si>
  <si>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</si>
  <si>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</si>
  <si>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</si>
  <si>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</si>
  <si>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</si>
  <si>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</si>
  <si>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</si>
  <si>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</si>
  <si>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</si>
  <si>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</si>
  <si>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</si>
  <si>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</si>
  <si>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</si>
  <si>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</si>
  <si>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</si>
  <si>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</si>
  <si>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</si>
  <si>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</si>
  <si>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</si>
  <si>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</si>
  <si>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</si>
  <si>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</si>
  <si>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</si>
  <si>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</si>
  <si>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</si>
  <si>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</si>
  <si>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</si>
  <si>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</si>
  <si>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</si>
  <si>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</si>
  <si>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</si>
  <si>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</si>
  <si>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</si>
  <si>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</si>
  <si>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</si>
  <si>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</si>
  <si>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</si>
  <si>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</si>
  <si>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</si>
  <si>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</si>
  <si>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</si>
  <si>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</si>
  <si>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</si>
  <si>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</si>
  <si>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</si>
  <si>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</si>
  <si>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</si>
  <si>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</si>
  <si>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</si>
  <si>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</si>
  <si>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</si>
  <si>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</si>
  <si>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</si>
  <si>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</si>
  <si>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</si>
  <si>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</si>
  <si>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</si>
  <si>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</si>
  <si>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</si>
  <si>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</si>
  <si>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</si>
  <si>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</si>
  <si>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</si>
  <si>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</si>
  <si>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</si>
  <si>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</si>
  <si>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</si>
  <si>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</si>
  <si>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</si>
  <si>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</si>
  <si>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</si>
  <si>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</si>
  <si>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</si>
  <si>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</si>
  <si>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</si>
  <si>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</si>
  <si>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</si>
  <si>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</si>
  <si>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</si>
  <si>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</si>
  <si>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</si>
  <si>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</si>
  <si>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</si>
  <si>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</si>
  <si>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</si>
  <si>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</si>
  <si>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</si>
  <si>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</si>
  <si>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</si>
  <si>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</si>
  <si>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</si>
  <si>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</si>
  <si>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</si>
  <si>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</si>
  <si>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</si>
  <si>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</si>
  <si>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</si>
  <si>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</si>
  <si>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</si>
  <si>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</si>
  <si>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</si>
  <si>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</si>
  <si>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</si>
  <si>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</si>
  <si>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</si>
  <si>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</si>
  <si>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</si>
  <si>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</si>
  <si>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</si>
  <si>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</si>
  <si>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</si>
  <si>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</si>
  <si>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</si>
  <si>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</si>
  <si>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</si>
  <si>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</si>
  <si>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</si>
  <si>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</si>
  <si>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</si>
  <si>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</si>
  <si>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</si>
  <si>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</si>
  <si>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</si>
  <si>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</si>
  <si>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</si>
  <si>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</si>
  <si>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</si>
  <si>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</si>
  <si>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</si>
  <si>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</si>
  <si>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</si>
  <si>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</si>
  <si>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</si>
  <si>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</si>
  <si>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</si>
  <si>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</si>
  <si>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</si>
  <si>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</si>
  <si>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</si>
  <si>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</si>
  <si>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</si>
  <si>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</si>
  <si>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</si>
  <si>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</si>
  <si>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</si>
  <si>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</si>
  <si>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</si>
  <si>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</si>
  <si>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</si>
  <si>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</si>
  <si>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</si>
  <si>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</si>
  <si>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</si>
  <si>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</si>
  <si>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</si>
  <si>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</si>
  <si>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</si>
  <si>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</si>
  <si>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</si>
  <si>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</si>
  <si>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</si>
  <si>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</si>
  <si>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</si>
  <si>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</si>
  <si>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</si>
  <si>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</si>
  <si>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</si>
  <si>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</si>
  <si>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</si>
  <si>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</si>
  <si>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</si>
  <si>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</si>
  <si>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</si>
  <si>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</si>
  <si>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</si>
  <si>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</si>
  <si>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</si>
  <si>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</si>
  <si>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</si>
  <si>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</si>
  <si>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</si>
  <si>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</si>
  <si>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</si>
  <si>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</si>
  <si>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</si>
  <si>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</si>
  <si>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</si>
  <si>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</si>
  <si>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</si>
  <si>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</si>
  <si>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</si>
  <si>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</si>
  <si>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</si>
  <si>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</si>
  <si>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</si>
  <si>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</si>
  <si>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</si>
  <si>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</si>
  <si>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</si>
  <si>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</si>
  <si>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</si>
  <si>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</si>
  <si>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</si>
  <si>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</si>
  <si>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</si>
  <si>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</si>
  <si>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</si>
  <si>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</si>
  <si>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</si>
  <si>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</si>
  <si>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</si>
  <si>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</si>
  <si>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</si>
  <si>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</si>
  <si>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</si>
  <si>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</si>
  <si>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</si>
  <si>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</si>
  <si>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</si>
  <si>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</si>
  <si>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</si>
  <si>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</si>
  <si>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</si>
  <si>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</si>
  <si>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</si>
  <si>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</si>
  <si>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</si>
  <si>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</si>
  <si>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</si>
  <si>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</si>
  <si>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</si>
  <si>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</si>
  <si>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</si>
  <si>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</si>
  <si>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</si>
  <si>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</si>
  <si>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</si>
  <si>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</si>
  <si>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</si>
  <si>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</si>
  <si>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</si>
  <si>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</si>
  <si>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</si>
  <si>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</si>
  <si>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</si>
  <si>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</si>
  <si>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</si>
  <si>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</si>
  <si>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</si>
  <si>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</si>
  <si>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</si>
  <si>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</si>
  <si>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</si>
  <si>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</si>
  <si>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</si>
  <si>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</si>
  <si>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</si>
  <si>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</si>
  <si>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</si>
  <si>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</si>
  <si>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</si>
  <si>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</si>
  <si>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</si>
  <si>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</si>
  <si>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</si>
  <si>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</si>
  <si>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</si>
  <si>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</si>
  <si>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</si>
  <si>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</si>
  <si>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</si>
  <si>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</si>
  <si>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</si>
  <si>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</si>
  <si>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</si>
  <si>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</si>
  <si>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</si>
  <si>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</si>
  <si>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</si>
  <si>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</si>
  <si>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</si>
  <si>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</si>
  <si>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</si>
  <si>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</si>
  <si>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</si>
  <si>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</si>
  <si>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</si>
  <si>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</si>
  <si>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</si>
  <si>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</si>
  <si>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</si>
  <si>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</si>
  <si>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</si>
  <si>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</si>
  <si>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</si>
  <si>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</si>
  <si>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</si>
  <si>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</si>
  <si>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</si>
  <si>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</si>
  <si>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</si>
  <si>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</si>
  <si>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</si>
  <si>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</si>
  <si>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</si>
  <si>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</si>
  <si>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</si>
  <si>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</si>
  <si>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</si>
  <si>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</si>
  <si>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</si>
  <si>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</si>
  <si>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</si>
  <si>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</si>
  <si>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</si>
  <si>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</si>
  <si>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</si>
  <si>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</si>
  <si>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</si>
  <si>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</si>
  <si>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</si>
  <si>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</si>
  <si>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</si>
  <si>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</si>
  <si>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</si>
  <si>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</si>
  <si>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</si>
  <si>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</si>
  <si>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</si>
  <si>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</si>
  <si>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</si>
  <si>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</si>
  <si>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</si>
  <si>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</si>
  <si>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</si>
  <si>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</si>
  <si>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</si>
  <si>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</si>
  <si>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</si>
  <si>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</si>
  <si>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</si>
  <si>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</si>
  <si>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</si>
  <si>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</si>
  <si>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</si>
  <si>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</si>
  <si>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</si>
  <si>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</si>
  <si>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</si>
  <si>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</si>
  <si>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</si>
  <si>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</si>
  <si>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</si>
  <si>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</si>
  <si>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</si>
  <si>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</si>
  <si>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</si>
  <si>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</si>
  <si>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</si>
  <si>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</si>
  <si>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</si>
  <si>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</si>
  <si>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</si>
  <si>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</si>
  <si>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</si>
  <si>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</si>
  <si>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</si>
  <si>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</si>
  <si>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</si>
  <si>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</si>
  <si>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</si>
  <si>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</si>
  <si>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</si>
  <si>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</si>
  <si>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</si>
  <si>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</si>
  <si>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</si>
  <si>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</si>
  <si>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</si>
  <si>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</si>
  <si>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</si>
  <si>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</si>
  <si>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</si>
  <si>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</si>
  <si>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</si>
  <si>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</si>
  <si>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</si>
  <si>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</si>
  <si>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</si>
  <si>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</si>
  <si>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</si>
  <si>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</si>
  <si>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</si>
  <si>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</si>
  <si>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</si>
  <si>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</si>
  <si>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</si>
  <si>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</si>
  <si>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</si>
  <si>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</si>
  <si>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</si>
  <si>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</si>
  <si>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</si>
  <si>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</si>
  <si>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</si>
  <si>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</si>
  <si>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</si>
  <si>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</si>
  <si>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</si>
  <si>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</si>
  <si>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</si>
  <si>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</si>
  <si>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</si>
  <si>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</si>
  <si>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</si>
  <si>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</si>
  <si>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</si>
  <si>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</si>
  <si>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</si>
  <si>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</si>
  <si>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</si>
  <si>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</si>
  <si>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</si>
  <si>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</si>
  <si>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</si>
  <si>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</si>
  <si>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</si>
  <si>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</si>
  <si>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</si>
  <si>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</si>
  <si>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</si>
  <si>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</si>
  <si>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</si>
  <si>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</si>
  <si>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</si>
  <si>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</si>
  <si>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</si>
  <si>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</si>
  <si>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</si>
  <si>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</si>
  <si>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</si>
  <si>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</si>
  <si>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</si>
  <si>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</si>
  <si>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</si>
  <si>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</si>
  <si>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</si>
  <si>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</si>
  <si>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</si>
  <si>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</si>
  <si>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</si>
  <si>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</si>
  <si>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</si>
  <si>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</si>
  <si>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</si>
  <si>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</si>
  <si>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</si>
  <si>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</si>
  <si>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</si>
  <si>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</si>
  <si>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</si>
  <si>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</si>
  <si>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</si>
  <si>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</si>
  <si>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</si>
  <si>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</si>
  <si>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</si>
  <si>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</si>
  <si>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</si>
  <si>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</si>
  <si>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</si>
  <si>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</si>
  <si>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</si>
  <si>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</si>
  <si>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</si>
  <si>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</si>
  <si>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</si>
  <si>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</si>
  <si>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</si>
  <si>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</si>
  <si>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</si>
  <si>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</si>
  <si>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</si>
  <si>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</si>
  <si>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</si>
  <si>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</si>
  <si>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</si>
  <si>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</si>
  <si>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</si>
  <si>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</si>
  <si>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</si>
  <si>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</si>
  <si>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</si>
  <si>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</si>
  <si>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</si>
  <si>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</si>
  <si>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</si>
  <si>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</si>
  <si>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</si>
  <si>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</si>
  <si>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</si>
  <si>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</si>
  <si>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</si>
  <si>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</si>
  <si>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</si>
  <si>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</si>
  <si>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</si>
  <si>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</si>
  <si>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</si>
  <si>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</si>
  <si>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</si>
  <si>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</si>
  <si>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</si>
  <si>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</si>
  <si>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</si>
  <si>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</si>
  <si>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</si>
  <si>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</si>
  <si>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</si>
  <si>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</si>
  <si>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</si>
  <si>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</si>
  <si>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</si>
  <si>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</si>
  <si>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</si>
  <si>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</si>
  <si>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</si>
  <si>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</si>
  <si>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</si>
  <si>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</si>
  <si>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</si>
  <si>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</si>
  <si>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</si>
  <si>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</si>
  <si>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</si>
  <si>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</si>
  <si>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</si>
  <si>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</si>
  <si>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</si>
  <si>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</si>
  <si>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</si>
  <si>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</si>
  <si>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</si>
  <si>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</si>
  <si>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</si>
  <si>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</si>
  <si>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</si>
  <si>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</si>
  <si>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</si>
  <si>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</si>
  <si>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</si>
  <si>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</si>
  <si>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</si>
  <si>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</si>
  <si>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</si>
  <si>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</si>
  <si>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</si>
  <si>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</si>
  <si>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</si>
  <si>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</si>
  <si>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</si>
  <si>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</si>
  <si>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</si>
  <si>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</si>
  <si>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</si>
  <si>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</si>
  <si>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</si>
  <si>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</si>
  <si>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</si>
  <si>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</si>
  <si>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</si>
  <si>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</si>
  <si>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</si>
  <si>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</si>
  <si>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</si>
  <si>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</si>
  <si>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</si>
  <si>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</si>
  <si>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</si>
  <si>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</si>
  <si>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</si>
  <si>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</si>
  <si>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</si>
  <si>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</si>
  <si>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</si>
  <si>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</si>
  <si>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</si>
  <si>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</si>
  <si>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</si>
  <si>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</si>
  <si>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</si>
  <si>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</si>
  <si>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</si>
  <si>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</si>
  <si>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</si>
  <si>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</si>
  <si>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</si>
  <si>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</si>
  <si>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</si>
  <si>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</si>
  <si>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</si>
  <si>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</si>
  <si>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</si>
  <si>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</si>
  <si>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</si>
  <si>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</si>
  <si>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</si>
  <si>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</si>
  <si>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</si>
  <si>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</si>
  <si>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</si>
  <si>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</si>
  <si>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</si>
  <si>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</si>
  <si>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</si>
  <si>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</si>
  <si>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</si>
  <si>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</si>
  <si>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</si>
  <si>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</si>
  <si>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</si>
  <si>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</si>
  <si>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</si>
  <si>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</si>
  <si>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</si>
  <si>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</si>
  <si>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</si>
  <si>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</si>
  <si>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</si>
  <si>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</si>
  <si>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</si>
  <si>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</si>
  <si>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</si>
  <si>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</si>
  <si>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</si>
  <si>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</si>
  <si>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</si>
  <si>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</si>
  <si>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</si>
  <si>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</si>
  <si>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</si>
  <si>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</si>
  <si>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</si>
  <si>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</si>
  <si>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</si>
  <si>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</si>
  <si>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</si>
  <si>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</si>
  <si>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</si>
  <si>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</si>
  <si>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</si>
  <si>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</si>
  <si>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</si>
  <si>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</si>
  <si>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</si>
  <si>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</si>
  <si>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</si>
  <si>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</si>
  <si>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</si>
  <si>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</si>
  <si>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</si>
  <si>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</si>
  <si>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</si>
  <si>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</si>
  <si>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</si>
  <si>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</si>
  <si>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</si>
  <si>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</si>
  <si>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</si>
  <si>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</si>
  <si>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</si>
  <si>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</si>
  <si>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</si>
  <si>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</si>
  <si>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</si>
  <si>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</si>
  <si>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</si>
  <si>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</si>
  <si>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</si>
  <si>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</si>
  <si>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</si>
  <si>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</si>
  <si>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</si>
  <si>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</si>
  <si>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</si>
  <si>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</si>
  <si>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</si>
  <si>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</si>
  <si>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</si>
  <si>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</si>
  <si>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</si>
  <si>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</si>
  <si>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</si>
  <si>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</si>
  <si>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</si>
  <si>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</si>
  <si>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</si>
  <si>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</si>
  <si>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</si>
  <si>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</si>
  <si>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</si>
  <si>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</si>
  <si>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</si>
  <si>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</si>
  <si>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</si>
  <si>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</si>
  <si>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</si>
  <si>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</si>
  <si>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</si>
  <si>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</si>
  <si>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</si>
  <si>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</si>
  <si>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</si>
  <si>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</si>
  <si>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</si>
  <si>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</si>
  <si>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</si>
  <si>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</si>
  <si>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</si>
  <si>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</si>
  <si>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</si>
  <si>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</si>
  <si>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</si>
  <si>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</si>
  <si>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</si>
  <si>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</si>
  <si>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</si>
  <si>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</si>
  <si>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</si>
  <si>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</si>
  <si>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</si>
  <si>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</si>
  <si>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</si>
  <si>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</si>
  <si>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</si>
  <si>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</si>
  <si>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</si>
  <si>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</si>
  <si>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</si>
  <si>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</si>
  <si>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</si>
  <si>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</si>
  <si>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</si>
  <si>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</si>
  <si>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</si>
  <si>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</si>
  <si>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</si>
  <si>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</si>
  <si>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</si>
  <si>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</si>
  <si>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</si>
  <si>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</si>
  <si>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</si>
  <si>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</si>
  <si>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</si>
  <si>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</si>
  <si>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</si>
  <si>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</si>
  <si>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</si>
  <si>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</si>
  <si>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</si>
  <si>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</si>
  <si>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</si>
  <si>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</si>
  <si>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</si>
  <si>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</si>
  <si>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</si>
  <si>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</si>
  <si>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</si>
  <si>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</si>
  <si>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</si>
  <si>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</si>
  <si>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</si>
  <si>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</si>
  <si>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</si>
  <si>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</si>
  <si>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</si>
  <si>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</si>
  <si>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</si>
  <si>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</si>
  <si>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</si>
  <si>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</si>
  <si>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</si>
  <si>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</si>
  <si>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</si>
  <si>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</si>
  <si>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</si>
  <si>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</si>
  <si>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</si>
  <si>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</si>
  <si>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</si>
  <si>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</si>
  <si>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</si>
  <si>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</si>
  <si>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</si>
  <si>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</si>
  <si>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</si>
  <si>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</si>
  <si>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</si>
  <si>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</si>
  <si>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</si>
  <si>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</si>
  <si>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</si>
  <si>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</si>
  <si>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</si>
  <si>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</si>
  <si>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</si>
  <si>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</si>
  <si>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</si>
  <si>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</si>
  <si>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</si>
  <si>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</si>
  <si>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</si>
  <si>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</si>
  <si>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</si>
  <si>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</si>
  <si>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</si>
  <si>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</si>
  <si>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</si>
  <si>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</si>
  <si>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</si>
  <si>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</si>
  <si>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</si>
  <si>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</si>
  <si>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</si>
  <si>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</si>
  <si>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</si>
  <si>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</si>
  <si>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</si>
  <si>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</si>
  <si>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</si>
  <si>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</si>
  <si>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</si>
  <si>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</si>
  <si>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</si>
  <si>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</si>
  <si>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</si>
  <si>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</si>
  <si>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</si>
  <si>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</si>
  <si>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</si>
  <si>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</si>
  <si>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</si>
  <si>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</si>
  <si>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</si>
  <si>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</si>
  <si>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</si>
  <si>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</si>
  <si>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</si>
  <si>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</si>
  <si>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</si>
  <si>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</si>
  <si>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</si>
  <si>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</si>
  <si>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</si>
  <si>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</si>
  <si>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</si>
  <si>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</si>
  <si>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</si>
  <si>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</si>
  <si>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</si>
  <si>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</si>
  <si>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</si>
  <si>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</si>
  <si>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</si>
  <si>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</si>
  <si>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</si>
  <si>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</si>
  <si>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</si>
  <si>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</si>
  <si>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</si>
  <si>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</si>
  <si>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</si>
  <si>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</si>
  <si>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</si>
  <si>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</si>
  <si>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</si>
  <si>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</si>
  <si>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</si>
  <si>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</si>
  <si>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</si>
  <si>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</si>
  <si>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</si>
  <si>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</si>
  <si>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</si>
  <si>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</si>
  <si>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</si>
  <si>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</si>
  <si>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</si>
  <si>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</si>
  <si>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</si>
  <si>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</si>
  <si>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</si>
  <si>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</si>
  <si>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</si>
  <si>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</si>
  <si>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</si>
  <si>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</si>
  <si>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</si>
  <si>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</si>
  <si>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</si>
  <si>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</si>
  <si>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</si>
  <si>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</si>
  <si>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</si>
  <si>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</si>
  <si>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</si>
  <si>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</si>
  <si>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</si>
  <si>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</si>
  <si>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</si>
  <si>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</si>
  <si>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</si>
  <si>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</si>
  <si>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</si>
  <si>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</si>
  <si>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</si>
  <si>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</si>
  <si>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</si>
  <si>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</si>
  <si>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</si>
  <si>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</si>
  <si>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</si>
  <si>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</si>
  <si>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</si>
  <si>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</si>
  <si>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</si>
  <si>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</si>
  <si>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</si>
  <si>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</si>
  <si>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</si>
  <si>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</si>
  <si>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</si>
  <si>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</si>
  <si>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</si>
  <si>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</si>
  <si>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</si>
  <si>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</si>
  <si>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</si>
  <si>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</si>
  <si>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</si>
  <si>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</si>
  <si>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</si>
  <si>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</si>
  <si>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</si>
  <si>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</si>
  <si>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</si>
  <si>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</si>
  <si>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</si>
  <si>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</si>
  <si>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</si>
  <si>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</si>
  <si>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</si>
  <si>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</si>
  <si>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</si>
  <si>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</si>
  <si>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</si>
  <si>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</si>
  <si>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</si>
  <si>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</si>
  <si>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</si>
  <si>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</si>
  <si>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</si>
  <si>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</si>
  <si>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</si>
  <si>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</si>
  <si>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</si>
  <si>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</si>
  <si>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</si>
  <si>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</si>
  <si>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</si>
  <si>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</si>
  <si>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</si>
  <si>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</si>
  <si>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</si>
  <si>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</si>
  <si>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</si>
  <si>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</si>
  <si>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</si>
  <si>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</si>
  <si>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</si>
  <si>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</si>
  <si>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</si>
  <si>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</si>
  <si>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</si>
  <si>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</si>
  <si>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</si>
  <si>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</si>
  <si>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</si>
  <si>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</si>
  <si>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</si>
  <si>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</si>
  <si>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</si>
  <si>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</si>
  <si>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</si>
  <si>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</si>
  <si>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</si>
  <si>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</si>
  <si>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</si>
  <si>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</si>
  <si>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</si>
  <si>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</si>
  <si>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</si>
  <si>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</si>
  <si>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</si>
  <si>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</si>
  <si>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</si>
  <si>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</si>
  <si>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</si>
  <si>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</si>
  <si>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</si>
  <si>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</si>
  <si>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</si>
  <si>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</si>
  <si>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</si>
  <si>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</si>
  <si>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</si>
  <si>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</si>
  <si>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</si>
  <si>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</si>
  <si>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</si>
  <si>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</si>
  <si>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</si>
  <si>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</si>
  <si>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</si>
  <si>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</si>
  <si>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</si>
  <si>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</si>
  <si>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</si>
  <si>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</si>
  <si>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</si>
  <si>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</si>
  <si>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</si>
  <si>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</si>
  <si>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</si>
  <si>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</si>
  <si>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</si>
  <si>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</si>
  <si>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</si>
  <si>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</si>
  <si>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</si>
  <si>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</si>
  <si>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</si>
  <si>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</si>
  <si>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</si>
  <si>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</si>
  <si>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</si>
  <si>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</si>
  <si>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</si>
  <si>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</si>
  <si>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</si>
  <si>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</si>
  <si>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</si>
  <si>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</si>
  <si>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</si>
  <si>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</si>
  <si>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</si>
  <si>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</si>
  <si>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</si>
  <si>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</si>
  <si>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</si>
  <si>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</si>
  <si>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</si>
  <si>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</si>
  <si>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</si>
  <si>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</si>
  <si>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</si>
  <si>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</si>
  <si>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</si>
  <si>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</si>
  <si>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</si>
  <si>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</si>
  <si>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</si>
  <si>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</si>
  <si>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</si>
  <si>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</si>
  <si>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</si>
  <si>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</si>
  <si>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</si>
  <si>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</si>
  <si>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</si>
  <si>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</si>
  <si>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</si>
  <si>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</si>
  <si>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</si>
  <si>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</si>
  <si>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</si>
  <si>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</si>
  <si>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</si>
  <si>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</si>
  <si>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</si>
  <si>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</si>
  <si>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</si>
  <si>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</si>
  <si>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</si>
  <si>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</si>
  <si>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</si>
  <si>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</si>
  <si>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</si>
  <si>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</si>
  <si>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</si>
  <si>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</si>
  <si>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</si>
  <si>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</si>
  <si>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</si>
  <si>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</si>
  <si>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</si>
  <si>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</si>
  <si>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</si>
  <si>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</si>
  <si>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</si>
  <si>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</si>
  <si>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</si>
  <si>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</si>
  <si>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</si>
  <si>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</si>
  <si>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</si>
  <si>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</si>
  <si>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</si>
  <si>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</si>
  <si>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</si>
  <si>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</si>
  <si>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</si>
  <si>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</si>
  <si>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</si>
  <si>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</si>
  <si>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</si>
  <si>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</si>
  <si>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</si>
  <si>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</si>
  <si>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</si>
  <si>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</si>
  <si>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</si>
  <si>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</si>
  <si>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</si>
  <si>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</si>
  <si>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</si>
  <si>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</si>
  <si>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</si>
  <si>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</si>
  <si>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</si>
  <si>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</si>
  <si>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</si>
  <si>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</si>
  <si>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</si>
  <si>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</si>
  <si>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</si>
  <si>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</si>
  <si>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</si>
  <si>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</si>
  <si>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</si>
  <si>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</si>
  <si>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</si>
  <si>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</si>
  <si>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</si>
  <si>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</si>
  <si>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</si>
  <si>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</si>
  <si>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</si>
  <si>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</si>
  <si>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</si>
  <si>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</si>
  <si>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</si>
  <si>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</si>
  <si>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</si>
  <si>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</si>
  <si>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</si>
  <si>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</si>
  <si>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</si>
  <si>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</si>
  <si>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</si>
  <si>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</si>
  <si>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</si>
  <si>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</si>
  <si>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</si>
  <si>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</si>
  <si>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</si>
  <si>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</si>
  <si>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</si>
  <si>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</si>
  <si>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</si>
  <si>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</si>
  <si>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</si>
  <si>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</si>
  <si>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</si>
  <si>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</si>
  <si>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</si>
  <si>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</si>
  <si>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</si>
  <si>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</si>
  <si>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</si>
  <si>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</si>
  <si>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</si>
  <si>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</si>
  <si>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</si>
  <si>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</si>
  <si>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</si>
  <si>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</si>
  <si>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</si>
  <si>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</si>
  <si>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</si>
  <si>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</si>
  <si>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</si>
  <si>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</si>
  <si>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</si>
  <si>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</si>
  <si>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</si>
  <si>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</si>
  <si>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</si>
  <si>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</si>
  <si>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</si>
  <si>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</si>
  <si>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</si>
  <si>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</si>
  <si>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</si>
  <si>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</si>
  <si>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</si>
  <si>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</si>
  <si>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</si>
  <si>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</si>
  <si>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</si>
  <si>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</si>
  <si>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</si>
  <si>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</si>
  <si>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</si>
  <si>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</si>
  <si>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</si>
  <si>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</si>
  <si>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</si>
  <si>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</si>
  <si>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</si>
  <si>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</si>
  <si>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</si>
  <si>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</si>
  <si>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</si>
  <si>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</si>
  <si>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</si>
  <si>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</si>
  <si>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</si>
  <si>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</si>
  <si>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</si>
  <si>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</si>
  <si>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</si>
  <si>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</si>
  <si>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</si>
  <si>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</si>
  <si>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</si>
  <si>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</si>
  <si>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</si>
  <si>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</si>
  <si>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</si>
  <si>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</si>
  <si>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</si>
  <si>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</si>
  <si>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</si>
  <si>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</si>
  <si>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</si>
  <si>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</si>
  <si>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</si>
  <si>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</si>
  <si>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</si>
  <si>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</si>
  <si>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</si>
  <si>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</si>
  <si>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</si>
  <si>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</si>
  <si>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</si>
  <si>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</si>
  <si>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</si>
  <si>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</si>
  <si>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</si>
  <si>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</si>
  <si>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</si>
  <si>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</si>
  <si>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</si>
  <si>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</si>
  <si>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</si>
  <si>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</si>
  <si>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</si>
  <si>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</si>
  <si>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</si>
  <si>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</si>
  <si>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</si>
  <si>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</si>
  <si>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</si>
  <si>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</si>
  <si>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</si>
  <si>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</si>
  <si>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</si>
  <si>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</si>
  <si>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</si>
  <si>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</si>
  <si>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</si>
  <si>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</si>
  <si>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</si>
  <si>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</si>
  <si>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</si>
  <si>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</si>
  <si>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</si>
  <si>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</si>
  <si>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</si>
  <si>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</si>
  <si>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</si>
  <si>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</si>
  <si>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</si>
  <si>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</si>
  <si>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</si>
  <si>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</si>
  <si>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</si>
  <si>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</si>
  <si>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</si>
  <si>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</si>
  <si>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</si>
  <si>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</si>
  <si>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</si>
  <si>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</si>
  <si>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</si>
  <si>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</si>
  <si>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</si>
  <si>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</si>
  <si>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</si>
  <si>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</si>
  <si>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</si>
  <si>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</si>
  <si>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</si>
  <si>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</si>
  <si>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</si>
  <si>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</si>
  <si>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</si>
  <si>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</si>
  <si>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</si>
  <si>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</si>
  <si>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</si>
  <si>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</si>
  <si>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</si>
  <si>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</si>
  <si>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</si>
  <si>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</si>
  <si>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</si>
  <si>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</si>
  <si>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</si>
  <si>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</si>
  <si>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</si>
  <si>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</si>
  <si>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</si>
  <si>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</si>
  <si>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</si>
  <si>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</si>
  <si>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</si>
  <si>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</si>
  <si>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</si>
  <si>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</si>
  <si>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</si>
  <si>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</si>
  <si>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</si>
  <si>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</si>
  <si>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</si>
  <si>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</si>
  <si>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</si>
  <si>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</si>
  <si>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</si>
  <si>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</si>
  <si>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</si>
  <si>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</si>
  <si>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</si>
  <si>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</si>
  <si>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</si>
  <si>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</si>
  <si>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</si>
  <si>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</si>
  <si>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</si>
  <si>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</si>
  <si>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</si>
  <si>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</si>
  <si>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</si>
  <si>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</si>
  <si>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</si>
  <si>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</si>
  <si>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</si>
  <si>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</si>
  <si>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</si>
  <si>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</si>
  <si>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</si>
  <si>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</si>
  <si>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</si>
  <si>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</si>
  <si>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</si>
  <si>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</si>
  <si>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</si>
  <si>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</si>
  <si>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</si>
  <si>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</si>
  <si>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</si>
  <si>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</si>
  <si>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</si>
  <si>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</si>
  <si>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</si>
  <si>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</si>
  <si>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</si>
  <si>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</si>
  <si>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</si>
  <si>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</si>
  <si>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</si>
  <si>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</si>
  <si>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</si>
  <si>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</si>
  <si>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</si>
  <si>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</si>
  <si>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</si>
  <si>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</si>
  <si>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</si>
  <si>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</si>
  <si>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</si>
  <si>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</si>
  <si>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</si>
  <si>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</si>
  <si>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</si>
  <si>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</si>
  <si>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</si>
  <si>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</si>
  <si>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</si>
  <si>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</si>
  <si>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</si>
  <si>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</si>
  <si>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</si>
  <si>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</si>
  <si>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</si>
  <si>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</si>
  <si>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</si>
  <si>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</si>
  <si>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</si>
  <si>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</si>
  <si>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</si>
  <si>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</si>
  <si>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</si>
  <si>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</si>
  <si>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</si>
  <si>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</si>
  <si>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</si>
  <si>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</si>
  <si>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</si>
  <si>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</si>
  <si>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</si>
  <si>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</si>
  <si>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</si>
  <si>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</si>
  <si>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</si>
  <si>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</si>
  <si>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</si>
  <si>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</si>
  <si>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</si>
  <si>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</si>
  <si>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</si>
  <si>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</si>
  <si>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</si>
  <si>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</si>
  <si>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</si>
  <si>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</si>
  <si>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</si>
  <si>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</si>
  <si>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</si>
  <si>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</si>
  <si>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</si>
  <si>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</si>
  <si>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</si>
  <si>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</si>
  <si>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</si>
  <si>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</si>
  <si>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</si>
  <si>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</si>
  <si>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</si>
  <si>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</si>
  <si>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</si>
  <si>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</si>
  <si>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</si>
  <si>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</si>
  <si>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</si>
  <si>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</si>
  <si>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</si>
  <si>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</si>
  <si>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</si>
  <si>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</si>
  <si>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</si>
  <si>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</si>
  <si>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</si>
  <si>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</si>
  <si>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</si>
  <si>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</si>
  <si>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</si>
  <si>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</si>
  <si>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</si>
  <si>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</si>
  <si>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</si>
  <si>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</si>
  <si>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</si>
  <si>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</si>
  <si>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</si>
  <si>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</si>
  <si>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</si>
  <si>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</si>
  <si>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</si>
  <si>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</si>
  <si>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</si>
  <si>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</si>
  <si>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</si>
  <si>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</si>
  <si>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</si>
  <si>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</si>
  <si>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</si>
  <si>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</si>
  <si>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</si>
  <si>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</si>
  <si>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</si>
  <si>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</si>
  <si>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</si>
  <si>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</si>
  <si>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</si>
  <si>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</si>
  <si>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</si>
  <si>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</si>
  <si>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</si>
  <si>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</si>
  <si>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</si>
  <si>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</si>
  <si>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</si>
  <si>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</si>
  <si>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</si>
  <si>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</si>
  <si>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</si>
  <si>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</si>
  <si>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</si>
  <si>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</si>
  <si>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</si>
  <si>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</si>
  <si>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</si>
  <si>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</si>
  <si>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</si>
  <si>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</si>
  <si>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</si>
  <si>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</si>
  <si>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</si>
  <si>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</si>
  <si>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</si>
  <si>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</si>
  <si>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</si>
  <si>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</si>
  <si>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</si>
  <si>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</si>
  <si>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</si>
  <si>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</si>
  <si>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</si>
  <si>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</si>
  <si>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</si>
  <si>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</si>
  <si>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</si>
  <si>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</si>
  <si>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</si>
  <si>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</si>
  <si>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</si>
  <si>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</si>
  <si>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</si>
  <si>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</si>
  <si>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</si>
  <si>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</si>
  <si>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</si>
  <si>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</si>
  <si>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</si>
  <si>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</si>
  <si>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</si>
  <si>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</si>
  <si>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</si>
  <si>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</si>
  <si>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</si>
  <si>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</si>
  <si>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</si>
  <si>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</si>
  <si>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</si>
  <si>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</si>
  <si>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</si>
  <si>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</si>
  <si>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</si>
  <si>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</si>
  <si>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</si>
  <si>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</si>
  <si>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</si>
  <si>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</si>
  <si>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</si>
  <si>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</si>
  <si>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</si>
  <si>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</si>
  <si>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</si>
  <si>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</si>
  <si>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</si>
  <si>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</si>
  <si>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</si>
  <si>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</si>
  <si>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</si>
  <si>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</si>
  <si>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</si>
  <si>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</si>
  <si>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</si>
  <si>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</si>
  <si>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</si>
  <si>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</si>
  <si>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</si>
  <si>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</si>
  <si>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</si>
  <si>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</si>
  <si>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</si>
  <si>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</si>
  <si>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</si>
  <si>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</si>
  <si>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</si>
  <si>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</si>
  <si>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</si>
  <si>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</si>
  <si>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</si>
  <si>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</si>
  <si>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</si>
  <si>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</si>
  <si>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</si>
  <si>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</si>
  <si>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</si>
  <si>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</si>
  <si>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</si>
  <si>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</si>
  <si>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</si>
  <si>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</si>
  <si>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</si>
  <si>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</si>
  <si>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</si>
  <si>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</si>
  <si>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</si>
  <si>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</si>
  <si>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</si>
  <si>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</si>
  <si>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</si>
  <si>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</si>
  <si>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</si>
  <si>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</si>
  <si>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</si>
  <si>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</si>
  <si>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</si>
  <si>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</si>
  <si>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</si>
  <si>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</si>
  <si>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</si>
  <si>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</si>
  <si>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</si>
  <si>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</si>
  <si>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</si>
  <si>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</si>
  <si>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</si>
  <si>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</si>
  <si>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</si>
  <si>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</si>
  <si>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</si>
  <si>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</si>
  <si>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</si>
  <si>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</si>
  <si>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</si>
  <si>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</si>
  <si>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</si>
  <si>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</si>
  <si>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</si>
  <si>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</si>
  <si>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</si>
  <si>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</si>
  <si>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</si>
  <si>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</si>
  <si>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</si>
  <si>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</si>
  <si>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</si>
  <si>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</si>
  <si>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</si>
  <si>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</si>
  <si>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</si>
  <si>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</si>
  <si>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</si>
  <si>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</si>
  <si>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</si>
  <si>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</si>
  <si>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</si>
  <si>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</si>
  <si>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</si>
  <si>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</si>
  <si>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</si>
  <si>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</si>
  <si>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</si>
  <si>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</si>
  <si>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</si>
  <si>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</si>
  <si>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</si>
  <si>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</si>
  <si>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</si>
  <si>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</si>
  <si>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</si>
  <si>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</si>
  <si>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</si>
  <si>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</si>
  <si>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</si>
  <si>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</si>
  <si>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</si>
  <si>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</si>
  <si>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</si>
  <si>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</si>
  <si>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</si>
  <si>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</si>
  <si>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</si>
  <si>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</si>
  <si>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</si>
  <si>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</si>
  <si>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</si>
  <si>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</si>
  <si>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</si>
  <si>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</si>
  <si>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</si>
  <si>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</si>
  <si>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</si>
  <si>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</si>
  <si>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</si>
  <si>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</si>
  <si>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</si>
  <si>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</si>
  <si>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</si>
  <si>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</si>
  <si>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</si>
  <si>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</si>
  <si>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</si>
  <si>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</si>
  <si>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</si>
  <si>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</si>
  <si>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</si>
  <si>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</si>
  <si>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</si>
  <si>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</si>
  <si>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</si>
  <si>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</si>
  <si>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</si>
  <si>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</si>
  <si>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</si>
  <si>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</si>
  <si>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</si>
  <si>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</si>
  <si>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</si>
  <si>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</si>
  <si>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</si>
  <si>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</si>
  <si>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</si>
  <si>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</si>
  <si>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</si>
  <si>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</si>
  <si>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</si>
  <si>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</si>
  <si>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</si>
  <si>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</si>
  <si>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</si>
  <si>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</si>
  <si>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</si>
  <si>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</si>
  <si>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</si>
  <si>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</si>
  <si>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</si>
  <si>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</si>
  <si>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</si>
  <si>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</si>
  <si>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</si>
  <si>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</si>
  <si>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</si>
  <si>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</si>
  <si>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</si>
  <si>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</si>
  <si>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</si>
  <si>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</si>
  <si>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</si>
  <si>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</si>
  <si>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</si>
  <si>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</si>
  <si>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</si>
  <si>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</si>
  <si>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</si>
  <si>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</si>
  <si>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</si>
  <si>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</si>
  <si>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</si>
  <si>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</si>
  <si>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</si>
  <si>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</si>
  <si>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</si>
  <si>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</si>
  <si>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</si>
  <si>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</si>
  <si>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</si>
  <si>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</si>
  <si>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</si>
  <si>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</si>
  <si>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</si>
  <si>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</si>
  <si>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</si>
  <si>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</si>
  <si>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</si>
  <si>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</si>
  <si>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</si>
  <si>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</si>
  <si>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</si>
  <si>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</si>
  <si>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</si>
  <si>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</si>
  <si>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</si>
  <si>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</si>
  <si>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</si>
  <si>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</si>
  <si>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</si>
  <si>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</si>
  <si>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</si>
  <si>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</si>
  <si>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</si>
  <si>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</si>
  <si>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</si>
  <si>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</si>
  <si>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</si>
  <si>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</si>
  <si>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</si>
  <si>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</si>
  <si>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</si>
  <si>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</si>
  <si>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</si>
  <si>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</si>
  <si>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</si>
  <si>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</si>
  <si>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</si>
  <si>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</si>
  <si>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</si>
  <si>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</si>
  <si>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</si>
  <si>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</si>
  <si>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</si>
  <si>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</si>
  <si>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</si>
  <si>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</si>
  <si>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</si>
  <si>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</si>
  <si>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</si>
  <si>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</si>
  <si>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</si>
  <si>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</si>
  <si>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</si>
  <si>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</si>
  <si>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</si>
  <si>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</si>
  <si>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</si>
  <si>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</si>
  <si>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</si>
  <si>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</si>
  <si>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</si>
  <si>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</si>
  <si>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</si>
  <si>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</si>
  <si>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</si>
  <si>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</si>
  <si>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</si>
  <si>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</si>
  <si>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</si>
  <si>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</si>
  <si>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</si>
  <si>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</si>
  <si>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</si>
  <si>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</si>
  <si>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</si>
  <si>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</si>
  <si>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</si>
  <si>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</si>
  <si>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</si>
  <si>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</si>
  <si>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</si>
  <si>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</si>
  <si>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</si>
  <si>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</si>
  <si>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</si>
  <si>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</si>
  <si>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</si>
  <si>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</si>
  <si>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</si>
  <si>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</si>
  <si>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</si>
  <si>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</si>
  <si>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</si>
  <si>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</si>
  <si>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</si>
  <si>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</si>
  <si>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</si>
  <si>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</si>
  <si>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</si>
  <si>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</si>
  <si>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</si>
  <si>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</si>
  <si>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</si>
  <si>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</si>
  <si>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</si>
  <si>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</si>
  <si>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</si>
  <si>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</si>
  <si>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</si>
  <si>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</si>
  <si>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</si>
  <si>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</si>
  <si>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</si>
  <si>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</si>
  <si>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</si>
  <si>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</si>
  <si>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</si>
  <si>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</si>
  <si>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</si>
  <si>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</si>
  <si>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</si>
  <si>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</si>
  <si>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</si>
  <si>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</si>
  <si>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</si>
  <si>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</si>
  <si>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</si>
  <si>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</si>
  <si>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</si>
  <si>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</si>
  <si>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</si>
  <si>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</si>
  <si>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</si>
  <si>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</si>
  <si>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</si>
  <si>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</si>
  <si>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</si>
  <si>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</si>
  <si>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</si>
  <si>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</si>
  <si>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</si>
  <si>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</si>
  <si>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</si>
  <si>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</si>
  <si>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</si>
  <si>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</si>
  <si>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</si>
  <si>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</si>
  <si>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</si>
  <si>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</si>
  <si>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</si>
  <si>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</si>
  <si>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</si>
  <si>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</si>
  <si>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</si>
  <si>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</si>
  <si>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</si>
  <si>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</si>
  <si>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</si>
  <si>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</si>
  <si>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</si>
  <si>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</si>
  <si>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</si>
  <si>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</si>
  <si>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</si>
  <si>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</si>
  <si>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</si>
  <si>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</si>
  <si>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</si>
  <si>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</si>
  <si>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</si>
  <si>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</si>
  <si>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</si>
  <si>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</si>
  <si>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</si>
  <si>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</si>
  <si>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</si>
  <si>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</si>
  <si>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</si>
  <si>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</si>
  <si>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</si>
  <si>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</si>
  <si>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</si>
  <si>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</si>
  <si>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</si>
  <si>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</si>
  <si>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</si>
  <si>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</si>
  <si>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</si>
  <si>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</si>
  <si>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</si>
  <si>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</si>
  <si>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</si>
  <si>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</si>
  <si>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</si>
  <si>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</si>
  <si>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</si>
  <si>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</si>
  <si>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</si>
  <si>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</si>
  <si>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</si>
  <si>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</si>
  <si>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</si>
  <si>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</si>
  <si>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</si>
  <si>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</si>
  <si>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</si>
  <si>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</si>
  <si>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</si>
  <si>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</si>
  <si>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</si>
  <si>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</si>
  <si>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</si>
  <si>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</si>
  <si>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</si>
  <si>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</si>
  <si>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</si>
  <si>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</si>
  <si>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</si>
  <si>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</si>
  <si>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</si>
  <si>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</si>
  <si>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</si>
  <si>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</si>
  <si>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</si>
  <si>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</si>
  <si>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</si>
  <si>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</si>
  <si>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</si>
  <si>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</si>
  <si>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</si>
  <si>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</si>
  <si>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</si>
  <si>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</si>
  <si>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</si>
  <si>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</si>
  <si>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</si>
  <si>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</si>
  <si>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</si>
  <si>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</si>
  <si>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</si>
  <si>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</si>
  <si>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</si>
  <si>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</si>
  <si>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</si>
  <si>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</si>
  <si>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</si>
  <si>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</si>
  <si>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</si>
  <si>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</si>
  <si>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</si>
  <si>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</si>
  <si>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</si>
  <si>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</si>
  <si>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</si>
  <si>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</si>
  <si>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</si>
  <si>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</si>
  <si>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</si>
  <si>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</si>
  <si>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</si>
  <si>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</si>
  <si>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</si>
  <si>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</si>
  <si>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</si>
  <si>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</si>
  <si>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</si>
  <si>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</si>
  <si>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</si>
  <si>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</si>
  <si>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</si>
  <si>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</si>
  <si>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</si>
  <si>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</si>
  <si>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</si>
  <si>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</si>
  <si>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</si>
  <si>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</si>
  <si>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</si>
  <si>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</si>
  <si>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</si>
  <si>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</si>
  <si>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</si>
  <si>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</si>
  <si>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</si>
  <si>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</si>
  <si>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</si>
  <si>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</si>
  <si>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</si>
  <si>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</si>
  <si>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</si>
  <si>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</si>
  <si>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</si>
  <si>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</si>
  <si>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</si>
  <si>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</si>
  <si>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</si>
  <si>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</si>
  <si>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</si>
  <si>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</si>
  <si>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</si>
  <si>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</si>
  <si>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</si>
  <si>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</si>
  <si>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</si>
  <si>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</si>
  <si>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</si>
  <si>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</si>
  <si>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</si>
  <si>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</si>
  <si>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</si>
  <si>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</si>
  <si>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</si>
  <si>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</si>
  <si>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</si>
  <si>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</si>
  <si>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</si>
  <si>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</si>
  <si>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</si>
  <si>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</si>
  <si>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</si>
  <si>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</si>
  <si>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</si>
  <si>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</si>
  <si>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</si>
  <si>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</si>
  <si>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</si>
  <si>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</si>
  <si>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</si>
  <si>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</si>
  <si>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</si>
  <si>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</si>
  <si>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</si>
  <si>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</si>
  <si>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</si>
  <si>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</si>
  <si>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</si>
  <si>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</si>
  <si>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</si>
  <si>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</si>
  <si>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</si>
  <si>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</si>
  <si>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</si>
  <si>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</si>
  <si>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</si>
  <si>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</si>
  <si>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</si>
  <si>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</si>
  <si>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</si>
  <si>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</si>
  <si>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</si>
  <si>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</si>
  <si>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</si>
  <si>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</si>
  <si>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</si>
  <si>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</si>
  <si>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</si>
  <si>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</si>
  <si>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</si>
  <si>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</si>
  <si>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</si>
  <si>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</si>
  <si>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</si>
  <si>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</si>
  <si>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</si>
  <si>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</si>
  <si>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</si>
  <si>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</si>
  <si>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</si>
  <si>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</si>
  <si>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</si>
  <si>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</si>
  <si>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</si>
  <si>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</si>
  <si>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</si>
  <si>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</si>
  <si>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</si>
  <si>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</si>
  <si>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</si>
  <si>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</si>
  <si>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</si>
  <si>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</si>
  <si>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</si>
  <si>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</si>
  <si>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</si>
  <si>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</si>
  <si>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</si>
  <si>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</si>
  <si>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</si>
  <si>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</si>
  <si>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</si>
  <si>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</si>
  <si>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</si>
  <si>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</si>
  <si>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</si>
  <si>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</si>
  <si>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</si>
  <si>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</si>
  <si>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</si>
  <si>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</si>
  <si>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</si>
  <si>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</si>
  <si>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</si>
  <si>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</si>
  <si>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</si>
  <si>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</si>
  <si>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</si>
  <si>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</si>
  <si>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</si>
  <si>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</si>
  <si>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</si>
  <si>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</si>
  <si>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</si>
  <si>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</si>
  <si>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</si>
  <si>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</si>
  <si>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</si>
  <si>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</si>
  <si>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</si>
  <si>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</si>
  <si>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</si>
  <si>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</si>
  <si>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</si>
  <si>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</si>
  <si>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</si>
  <si>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</si>
  <si>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</si>
  <si>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</si>
  <si>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</si>
  <si>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</si>
  <si>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</si>
  <si>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</si>
  <si>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</si>
  <si>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</si>
  <si>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</si>
  <si>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</si>
  <si>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</si>
  <si>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</si>
  <si>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</si>
  <si>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</si>
  <si>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</si>
  <si>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</si>
  <si>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</si>
  <si>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</si>
  <si>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</si>
  <si>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</si>
  <si>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</si>
  <si>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</si>
  <si>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</si>
  <si>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</si>
  <si>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</si>
  <si>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</si>
  <si>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</si>
  <si>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</si>
  <si>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</si>
  <si>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</si>
  <si>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</si>
  <si>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</si>
  <si>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</si>
  <si>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</si>
  <si>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</si>
  <si>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</si>
  <si>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</si>
  <si>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</si>
  <si>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</si>
  <si>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</si>
  <si>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</si>
  <si>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</si>
  <si>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</si>
  <si>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</si>
  <si>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</si>
  <si>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</si>
  <si>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</si>
  <si>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</si>
  <si>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</si>
  <si>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</si>
  <si>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</si>
  <si>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</si>
  <si>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</si>
  <si>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</si>
  <si>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</si>
  <si>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</si>
  <si>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</si>
  <si>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</si>
  <si>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</si>
  <si>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</si>
  <si>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</si>
  <si>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</si>
  <si>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</si>
  <si>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</si>
  <si>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</si>
  <si>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</si>
  <si>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</si>
  <si>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</si>
  <si>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</si>
  <si>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</si>
  <si>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</si>
  <si>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</si>
  <si>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</si>
  <si>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</si>
  <si>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</si>
  <si>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</si>
  <si>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</si>
  <si>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</si>
  <si>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</si>
  <si>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</si>
  <si>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</si>
  <si>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</si>
  <si>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</si>
  <si>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</si>
  <si>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</si>
  <si>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</si>
  <si>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</si>
  <si>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</si>
  <si>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</si>
  <si>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</si>
  <si>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</si>
  <si>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</si>
  <si>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</si>
  <si>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</si>
  <si>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</si>
  <si>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</si>
  <si>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</si>
  <si>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</si>
  <si>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</si>
  <si>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</si>
  <si>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</si>
  <si>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</si>
  <si>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</si>
  <si>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</si>
  <si>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</si>
  <si>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</si>
  <si>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</si>
  <si>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</si>
  <si>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</si>
  <si>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</si>
  <si>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</si>
  <si>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</si>
  <si>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</si>
  <si>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</si>
  <si>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</si>
  <si>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</si>
  <si>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</si>
  <si>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</si>
  <si>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</si>
  <si>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</si>
  <si>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</si>
  <si>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</si>
  <si>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</si>
  <si>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</si>
  <si>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</si>
  <si>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</si>
  <si>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</si>
  <si>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</si>
  <si>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</si>
  <si>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</si>
  <si>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</si>
  <si>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</si>
  <si>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</si>
  <si>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</si>
  <si>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</si>
  <si>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</si>
  <si>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</si>
  <si>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</si>
  <si>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</si>
  <si>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</si>
  <si>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</si>
  <si>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</si>
  <si>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</si>
  <si>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</si>
  <si>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</si>
  <si>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</si>
  <si>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</si>
  <si>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</si>
  <si>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</si>
  <si>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</si>
  <si>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</si>
  <si>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</si>
  <si>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</si>
  <si>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</si>
  <si>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</si>
  <si>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</si>
  <si>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</si>
  <si>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</si>
  <si>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</si>
  <si>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</si>
  <si>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</si>
  <si>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</si>
  <si>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</si>
  <si>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</si>
  <si>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</si>
  <si>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</si>
  <si>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</si>
  <si>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</si>
  <si>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</si>
  <si>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</si>
  <si>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</si>
  <si>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</si>
  <si>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</si>
  <si>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</si>
  <si>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</si>
  <si>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</si>
  <si>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</si>
  <si>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</si>
  <si>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</si>
  <si>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</si>
  <si>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</si>
  <si>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</si>
  <si>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</si>
  <si>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</si>
  <si>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</si>
  <si>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</si>
  <si>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</si>
  <si>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</si>
  <si>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</si>
  <si>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</si>
  <si>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</si>
  <si>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</si>
  <si>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</si>
  <si>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</si>
  <si>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</si>
  <si>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</si>
  <si>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</si>
  <si>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</si>
  <si>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</si>
  <si>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</si>
  <si>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</si>
  <si>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</si>
  <si>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</si>
  <si>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</si>
  <si>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</si>
  <si>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</si>
  <si>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</si>
  <si>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</si>
  <si>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</si>
  <si>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</si>
  <si>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</si>
  <si>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</si>
  <si>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</si>
  <si>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</si>
  <si>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</si>
  <si>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</si>
  <si>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</si>
  <si>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</si>
  <si>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</si>
  <si>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</si>
  <si>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</si>
  <si>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</si>
  <si>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</si>
  <si>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</si>
  <si>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</si>
  <si>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</si>
  <si>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</si>
  <si>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</si>
  <si>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</si>
  <si>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</si>
  <si>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</si>
  <si>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</si>
  <si>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</si>
  <si>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</si>
  <si>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</si>
  <si>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</si>
  <si>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</si>
  <si>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</si>
  <si>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</si>
  <si>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</si>
  <si>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</si>
  <si>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</si>
  <si>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</si>
  <si>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</si>
  <si>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</si>
  <si>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</si>
  <si>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</si>
  <si>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</si>
  <si>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</si>
  <si>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</si>
  <si>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</si>
  <si>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</si>
  <si>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</si>
  <si>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</si>
  <si>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</si>
  <si>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</si>
  <si>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</si>
  <si>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</si>
  <si>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</si>
  <si>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</si>
  <si>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</si>
  <si>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</si>
  <si>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</si>
  <si>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</si>
  <si>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</si>
  <si>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</si>
  <si>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</si>
  <si>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</si>
  <si>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</si>
  <si>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</si>
  <si>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</si>
  <si>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</si>
  <si>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</si>
  <si>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</si>
  <si>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</si>
  <si>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</si>
  <si>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</si>
  <si>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</si>
  <si>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</si>
  <si>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</si>
  <si>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</si>
  <si>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</si>
  <si>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</si>
  <si>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</si>
  <si>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</si>
  <si>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</si>
  <si>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</si>
  <si>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</si>
  <si>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</si>
  <si>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</si>
  <si>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</si>
  <si>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</si>
  <si>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</si>
  <si>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</si>
  <si>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</si>
  <si>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</si>
  <si>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</si>
  <si>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</si>
  <si>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</si>
  <si>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</si>
  <si>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</si>
  <si>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</si>
  <si>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</si>
  <si>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</si>
  <si>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</si>
  <si>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</si>
  <si>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</si>
  <si>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</si>
  <si>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</si>
  <si>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</si>
  <si>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</si>
  <si>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</si>
  <si>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</si>
  <si>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</si>
  <si>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</si>
  <si>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</si>
  <si>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</si>
  <si>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</si>
  <si>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</si>
  <si>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</si>
  <si>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</si>
  <si>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</si>
  <si>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</si>
  <si>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</si>
  <si>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</si>
  <si>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</si>
  <si>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</si>
  <si>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</si>
  <si>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</si>
  <si>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</si>
  <si>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</si>
  <si>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</si>
  <si>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</si>
  <si>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</si>
  <si>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</si>
  <si>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</si>
  <si>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</si>
  <si>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</si>
  <si>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</si>
  <si>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</si>
  <si>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</si>
  <si>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</si>
  <si>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</si>
  <si>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</si>
  <si>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</si>
  <si>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</si>
  <si>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</si>
  <si>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</si>
  <si>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</si>
  <si>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</si>
  <si>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</si>
  <si>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</si>
  <si>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</si>
  <si>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</si>
  <si>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</si>
  <si>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</si>
  <si>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</si>
  <si>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</si>
  <si>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</si>
  <si>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</si>
  <si>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</si>
  <si>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</si>
  <si>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</si>
  <si>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</si>
  <si>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</si>
  <si>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</si>
  <si>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</si>
  <si>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</si>
  <si>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</si>
  <si>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</si>
  <si>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</si>
  <si>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</si>
  <si>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</si>
  <si>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</si>
  <si>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</si>
  <si>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</si>
  <si>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</si>
  <si>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</si>
  <si>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</si>
  <si>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</si>
  <si>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</si>
  <si>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</si>
  <si>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</si>
  <si>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</si>
  <si>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</si>
  <si>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</si>
  <si>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</si>
  <si>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</si>
  <si>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</si>
  <si>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</si>
  <si>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</si>
  <si>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</si>
  <si>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</si>
  <si>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</si>
  <si>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</si>
  <si>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</si>
  <si>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</si>
  <si>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</si>
  <si>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</si>
  <si>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</si>
  <si>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</si>
  <si>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</si>
  <si>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</si>
  <si>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</si>
  <si>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</si>
  <si>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</si>
  <si>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</si>
  <si>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</si>
  <si>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</si>
  <si>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</si>
  <si>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</si>
  <si>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</si>
  <si>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</si>
  <si>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</si>
  <si>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</si>
  <si>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</si>
  <si>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</si>
  <si>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</si>
  <si>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</si>
  <si>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</si>
  <si>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</si>
  <si>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</si>
  <si>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</si>
  <si>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</si>
  <si>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</si>
  <si>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</si>
  <si>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</si>
  <si>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</si>
  <si>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</si>
  <si>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</si>
  <si>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</si>
  <si>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</si>
  <si>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</si>
  <si>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</si>
  <si>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</si>
  <si>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</si>
  <si>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</si>
  <si>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</si>
  <si>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</si>
  <si>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</si>
  <si>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</si>
  <si>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</si>
  <si>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</si>
  <si>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</si>
  <si>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</si>
  <si>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</si>
  <si>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</si>
  <si>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</si>
  <si>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</si>
  <si>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</si>
  <si>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</si>
  <si>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</si>
  <si>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</si>
  <si>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</si>
  <si>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</si>
  <si>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</si>
  <si>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</si>
  <si>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</si>
  <si>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</si>
  <si>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</si>
  <si>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</si>
  <si>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</si>
  <si>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</si>
  <si>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</si>
  <si>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</si>
  <si>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</si>
  <si>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</si>
  <si>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</si>
  <si>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</si>
  <si>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</si>
  <si>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</si>
  <si>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</si>
  <si>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</si>
  <si>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</si>
  <si>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</si>
  <si>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</si>
  <si>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</si>
  <si>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</si>
  <si>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</si>
  <si>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</si>
  <si>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</si>
  <si>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</si>
  <si>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</si>
  <si>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</si>
  <si>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</si>
  <si>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</si>
  <si>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</si>
  <si>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</si>
  <si>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</si>
  <si>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</si>
  <si>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</si>
  <si>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</si>
  <si>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</si>
  <si>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</si>
  <si>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</si>
  <si>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</si>
  <si>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</si>
  <si>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</si>
  <si>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</si>
  <si>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</si>
  <si>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</si>
  <si>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</si>
  <si>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</si>
  <si>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</si>
  <si>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</si>
  <si>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</si>
  <si>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</si>
  <si>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</si>
  <si>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</si>
  <si>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</si>
  <si>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</si>
  <si>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</si>
  <si>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</si>
  <si>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</si>
  <si>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</si>
  <si>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</si>
  <si>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</si>
  <si>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</si>
  <si>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</si>
  <si>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</si>
  <si>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</si>
  <si>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</si>
  <si>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</si>
  <si>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</si>
  <si>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</si>
  <si>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</si>
  <si>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</si>
  <si>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</si>
  <si>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</si>
  <si>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</si>
  <si>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</si>
  <si>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</si>
  <si>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</si>
  <si>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</si>
  <si>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</si>
  <si>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</si>
  <si>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</si>
  <si>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</si>
  <si>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</si>
  <si>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</si>
  <si>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</si>
  <si>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</si>
  <si>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</si>
  <si>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</si>
  <si>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</si>
  <si>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</si>
  <si>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</si>
  <si>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</si>
  <si>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</si>
  <si>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</si>
  <si>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</si>
  <si>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</si>
  <si>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</si>
  <si>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</si>
  <si>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</si>
  <si>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</si>
  <si>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</si>
  <si>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</si>
  <si>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</si>
  <si>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</si>
  <si>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</si>
  <si>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</si>
  <si>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</si>
  <si>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</si>
  <si>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</si>
  <si>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</si>
  <si>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</si>
  <si>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</si>
  <si>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</si>
  <si>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</si>
  <si>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</si>
  <si>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</si>
  <si>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</si>
  <si>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</si>
  <si>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</si>
  <si>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</si>
  <si>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</si>
  <si>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</si>
  <si>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</si>
  <si>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</si>
  <si>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</si>
  <si>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</si>
  <si>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</si>
  <si>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</si>
  <si>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</si>
  <si>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</si>
  <si>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</si>
  <si>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</si>
  <si>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</si>
  <si>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</si>
  <si>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</si>
  <si>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</si>
  <si>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</si>
  <si>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</si>
  <si>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</si>
  <si>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</si>
  <si>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</si>
  <si>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</si>
  <si>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</si>
  <si>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</si>
  <si>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</si>
  <si>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</si>
  <si>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</si>
  <si>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</si>
  <si>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</si>
  <si>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</si>
  <si>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</si>
  <si>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</si>
  <si>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</si>
  <si>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</si>
  <si>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</si>
  <si>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</si>
  <si>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</si>
  <si>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</si>
  <si>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</si>
  <si>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</si>
  <si>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</si>
  <si>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</si>
  <si>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</si>
  <si>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</si>
  <si>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</si>
  <si>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</si>
  <si>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</si>
  <si>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</si>
  <si>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</si>
  <si>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</si>
  <si>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</si>
  <si>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</si>
  <si>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</si>
  <si>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</si>
  <si>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</si>
  <si>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</si>
  <si>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</si>
  <si>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</si>
  <si>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</si>
  <si>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</si>
  <si>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</si>
  <si>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</si>
  <si>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</si>
  <si>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</si>
  <si>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</si>
  <si>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</si>
  <si>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</si>
  <si>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</si>
  <si>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</si>
  <si>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</si>
  <si>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</si>
  <si>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</si>
  <si>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</si>
  <si>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</si>
  <si>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</si>
  <si>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</si>
  <si>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</si>
  <si>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</si>
  <si>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</si>
  <si>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</si>
  <si>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</si>
  <si>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</si>
  <si>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</si>
  <si>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</si>
  <si>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</si>
  <si>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</si>
  <si>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</si>
  <si>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</si>
  <si>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</si>
  <si>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</si>
  <si>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</si>
  <si>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</si>
  <si>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</si>
  <si>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</si>
  <si>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</si>
  <si>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</si>
  <si>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</si>
  <si>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</si>
  <si>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</si>
  <si>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</si>
  <si>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</si>
  <si>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</si>
  <si>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</si>
  <si>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</si>
  <si>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</si>
  <si>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</si>
  <si>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</si>
  <si>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</si>
  <si>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</si>
  <si>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</si>
  <si>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</si>
  <si>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</si>
  <si>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</si>
  <si>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</si>
  <si>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</si>
  <si>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</si>
  <si>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</si>
  <si>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</si>
  <si>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</si>
  <si>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</si>
  <si>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</si>
  <si>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</si>
  <si>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</si>
  <si>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</si>
  <si>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</si>
  <si>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</si>
  <si>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</si>
  <si>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</si>
  <si>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</si>
  <si>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</si>
  <si>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</si>
  <si>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</si>
  <si>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</si>
  <si>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</si>
  <si>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</si>
  <si>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</si>
  <si>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</si>
  <si>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</si>
  <si>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</si>
  <si>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</si>
  <si>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</si>
  <si>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</si>
  <si>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</si>
  <si>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</si>
  <si>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</si>
  <si>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</si>
  <si>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</si>
  <si>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</si>
  <si>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</si>
  <si>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</si>
  <si>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</si>
  <si>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</si>
  <si>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</si>
  <si>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</si>
  <si>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</si>
  <si>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</si>
  <si>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</si>
  <si>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</si>
  <si>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</si>
  <si>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</si>
  <si>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</si>
  <si>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</si>
  <si>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</si>
  <si>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</si>
  <si>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</si>
  <si>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</si>
  <si>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</si>
  <si>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</si>
  <si>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</si>
  <si>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</si>
  <si>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</si>
  <si>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</si>
  <si>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</si>
  <si>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</si>
  <si>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</si>
  <si>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</si>
  <si>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</si>
  <si>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</si>
  <si>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</si>
  <si>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</si>
  <si>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</si>
  <si>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</si>
  <si>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</si>
  <si>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</si>
  <si>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</si>
  <si>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</si>
  <si>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</si>
  <si>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</si>
  <si>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</si>
  <si>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</si>
  <si>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</si>
  <si>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</si>
  <si>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</si>
  <si>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</si>
  <si>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</si>
  <si>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</si>
  <si>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</si>
  <si>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</si>
  <si>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</si>
  <si>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</si>
  <si>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</si>
  <si>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</si>
  <si>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</si>
  <si>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</si>
  <si>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</si>
  <si>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</si>
  <si>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</si>
  <si>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</si>
  <si>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</si>
  <si>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</si>
  <si>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</si>
  <si>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</si>
  <si>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</si>
  <si>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</si>
  <si>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</si>
  <si>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</si>
  <si>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</si>
  <si>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</si>
  <si>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</si>
  <si>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</si>
  <si>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</si>
  <si>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</si>
  <si>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</si>
  <si>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</si>
  <si>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</si>
  <si>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</si>
  <si>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</si>
  <si>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</si>
  <si>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</si>
  <si>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</si>
  <si>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</si>
  <si>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</si>
  <si>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</si>
  <si>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</si>
  <si>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</si>
  <si>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</si>
  <si>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</si>
  <si>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</si>
  <si>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</si>
  <si>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</si>
  <si>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</si>
  <si>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</si>
  <si>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</si>
  <si>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</si>
  <si>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</si>
  <si>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</si>
  <si>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</si>
  <si>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</si>
  <si>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</si>
  <si>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</si>
  <si>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</si>
  <si>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</si>
  <si>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</si>
  <si>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</si>
  <si>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</si>
  <si>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</si>
  <si>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</si>
  <si>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</si>
  <si>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</si>
  <si>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</si>
  <si>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</si>
  <si>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</si>
  <si>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</si>
  <si>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</si>
  <si>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</si>
  <si>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</si>
  <si>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</si>
  <si>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</si>
  <si>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</si>
  <si>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</si>
  <si>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</si>
  <si>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</si>
  <si>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</si>
  <si>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</si>
  <si>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</si>
  <si>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</si>
  <si>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</si>
  <si>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</si>
  <si>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</si>
  <si>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</si>
  <si>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</si>
  <si>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</si>
  <si>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</si>
  <si>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</si>
  <si>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</si>
  <si>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</si>
  <si>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</si>
  <si>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</si>
  <si>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</si>
  <si>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</si>
  <si>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</si>
  <si>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</si>
  <si>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</si>
  <si>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</si>
  <si>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</si>
  <si>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</si>
  <si>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</si>
  <si>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</si>
  <si>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</si>
  <si>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</si>
  <si>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</si>
  <si>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</si>
  <si>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</si>
  <si>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</si>
  <si>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</si>
  <si>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</si>
  <si>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</si>
  <si>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</si>
  <si>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</si>
  <si>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</si>
  <si>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</si>
  <si>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</si>
  <si>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</si>
  <si>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</si>
  <si>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</si>
  <si>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</si>
  <si>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</si>
  <si>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</si>
  <si>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</si>
  <si>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</si>
  <si>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</si>
  <si>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</si>
  <si>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</si>
  <si>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</si>
  <si>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</si>
  <si>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</si>
  <si>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</si>
  <si>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</si>
  <si>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</si>
  <si>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</si>
  <si>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</si>
  <si>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</si>
  <si>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</si>
  <si>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</si>
  <si>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</si>
  <si>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</si>
  <si>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</si>
  <si>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</si>
  <si>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</si>
  <si>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</si>
  <si>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</si>
  <si>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</si>
  <si>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</si>
  <si>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</si>
  <si>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</si>
  <si>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</si>
  <si>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</si>
  <si>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</si>
  <si>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</si>
  <si>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</si>
  <si>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</si>
  <si>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</si>
  <si>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</si>
  <si>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</si>
  <si>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</si>
  <si>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</si>
  <si>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</si>
  <si>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</si>
  <si>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</si>
  <si>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</si>
  <si>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</si>
  <si>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</si>
  <si>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</si>
  <si>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</si>
  <si>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</si>
  <si>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</si>
  <si>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</si>
  <si>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</si>
  <si>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</si>
  <si>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</si>
  <si>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</si>
  <si>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</si>
  <si>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</si>
  <si>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</si>
  <si>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</si>
  <si>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</si>
  <si>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</si>
  <si>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</si>
  <si>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</si>
  <si>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</si>
  <si>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</si>
  <si>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</si>
  <si>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</si>
  <si>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</si>
  <si>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</si>
  <si>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</si>
  <si>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</si>
  <si>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</si>
  <si>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</si>
  <si>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</si>
  <si>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</si>
  <si>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</si>
  <si>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</si>
  <si>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</si>
  <si>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</si>
  <si>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</si>
  <si>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</si>
  <si>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</si>
  <si>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</si>
  <si>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</si>
  <si>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</si>
  <si>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</si>
  <si>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</si>
  <si>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</si>
  <si>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</si>
  <si>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</si>
  <si>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</si>
  <si>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</si>
  <si>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</si>
  <si>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</si>
  <si>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</si>
  <si>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</si>
  <si>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</si>
  <si>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</si>
  <si>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</si>
  <si>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</si>
  <si>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</si>
  <si>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</si>
  <si>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</si>
  <si>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</si>
  <si>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</si>
  <si>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</si>
  <si>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</si>
  <si>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</si>
  <si>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</si>
  <si>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</si>
  <si>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</si>
  <si>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</si>
  <si>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</si>
  <si>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</si>
  <si>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</si>
  <si>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</si>
  <si>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</si>
  <si>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</si>
  <si>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</si>
  <si>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</si>
  <si>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</si>
  <si>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</si>
  <si>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</si>
  <si>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</si>
  <si>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</si>
  <si>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</si>
  <si>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</si>
  <si>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</si>
  <si>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</si>
  <si>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</si>
  <si>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</si>
  <si>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</si>
  <si>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</si>
  <si>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</si>
  <si>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</si>
  <si>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</si>
  <si>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</si>
  <si>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</si>
  <si>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</si>
  <si>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</si>
  <si>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</si>
  <si>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</si>
  <si>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</si>
  <si>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</si>
  <si>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</si>
  <si>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</si>
  <si>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</si>
  <si>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</si>
  <si>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</si>
  <si>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</si>
  <si>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</si>
  <si>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</si>
  <si>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</si>
  <si>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</si>
  <si>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</si>
  <si>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</si>
  <si>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</si>
  <si>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</si>
  <si>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</si>
  <si>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</si>
  <si>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</si>
  <si>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</si>
  <si>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</si>
  <si>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</si>
  <si>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</si>
  <si>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</si>
  <si>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</si>
  <si>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</si>
  <si>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</si>
  <si>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</si>
  <si>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</si>
  <si>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</si>
  <si>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</si>
  <si>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</si>
  <si>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</si>
  <si>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</si>
  <si>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</si>
  <si>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</si>
  <si>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</si>
  <si>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</si>
  <si>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</si>
  <si>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</si>
  <si>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</si>
  <si>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</si>
  <si>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</si>
  <si>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</si>
  <si>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</si>
  <si>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</si>
  <si>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</si>
  <si>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</si>
  <si>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</si>
  <si>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</si>
  <si>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</si>
  <si>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</si>
  <si>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</si>
  <si>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</si>
  <si>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</si>
  <si>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</si>
  <si>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</si>
  <si>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</si>
  <si>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</si>
  <si>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</si>
  <si>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</si>
  <si>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</si>
  <si>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</si>
  <si>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</si>
  <si>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</si>
  <si>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</si>
  <si>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</si>
  <si>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</si>
  <si>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</si>
  <si>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</si>
  <si>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</si>
  <si>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</si>
  <si>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</si>
  <si>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</si>
  <si>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</si>
  <si>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</si>
  <si>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</si>
  <si>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</si>
  <si>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</si>
  <si>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</si>
  <si>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</si>
  <si>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</si>
  <si>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</si>
  <si>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</si>
  <si>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</si>
  <si>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</si>
  <si>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</si>
  <si>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</si>
  <si>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</si>
  <si>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</si>
  <si>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</si>
  <si>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</si>
  <si>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</si>
  <si>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</si>
  <si>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</si>
  <si>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</si>
  <si>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</si>
  <si>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</si>
  <si>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</si>
  <si>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</si>
  <si>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</si>
  <si>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</si>
  <si>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</si>
  <si>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</si>
  <si>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</si>
  <si>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</si>
  <si>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</si>
  <si>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</si>
  <si>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</si>
  <si>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</si>
  <si>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</si>
  <si>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</si>
  <si>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</si>
  <si>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</si>
  <si>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</si>
  <si>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</si>
  <si>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</si>
  <si>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</si>
  <si>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</si>
  <si>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</si>
  <si>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</si>
  <si>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</si>
  <si>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</si>
  <si>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</si>
  <si>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</si>
  <si>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</si>
  <si>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</si>
  <si>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</si>
  <si>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</si>
  <si>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</si>
  <si>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</si>
  <si>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</si>
  <si>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</si>
  <si>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</si>
  <si>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</si>
  <si>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</si>
  <si>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</si>
  <si>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</si>
  <si>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</si>
  <si>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</si>
  <si>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</si>
  <si>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</si>
  <si>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</si>
  <si>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</si>
  <si>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</si>
  <si>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</si>
  <si>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</si>
  <si>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</si>
  <si>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</si>
  <si>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</si>
  <si>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</si>
  <si>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</si>
  <si>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</si>
  <si>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</si>
  <si>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</si>
  <si>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</si>
  <si>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</si>
  <si>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</si>
  <si>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</si>
  <si>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</si>
  <si>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</si>
  <si>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</si>
  <si>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</si>
  <si>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</si>
  <si>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</si>
  <si>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</si>
  <si>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</si>
  <si>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</si>
  <si>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</si>
  <si>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</si>
  <si>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</si>
  <si>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</si>
  <si>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</si>
  <si>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</si>
  <si>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</si>
  <si>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</si>
  <si>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</si>
  <si>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</si>
  <si>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</si>
  <si>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</si>
  <si>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</si>
  <si>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</si>
  <si>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</si>
  <si>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</si>
  <si>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</si>
  <si>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</si>
  <si>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</si>
  <si>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</si>
  <si>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</si>
  <si>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</si>
  <si>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</si>
  <si>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</si>
  <si>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</si>
  <si>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</si>
  <si>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</si>
  <si>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</si>
  <si>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</si>
  <si>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</si>
  <si>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</si>
  <si>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</si>
  <si>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</si>
  <si>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</si>
  <si>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</si>
  <si>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</si>
  <si>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</si>
  <si>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</si>
  <si>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</si>
  <si>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</si>
  <si>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</si>
  <si>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</si>
  <si>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</si>
  <si>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</si>
  <si>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</si>
  <si>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</si>
  <si>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</si>
  <si>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</si>
  <si>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</si>
  <si>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</si>
  <si>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</si>
  <si>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</si>
  <si>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</si>
  <si>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</si>
  <si>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</si>
  <si>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</si>
  <si>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</si>
  <si>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</si>
  <si>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</si>
  <si>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</si>
  <si>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</si>
  <si>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</si>
  <si>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</si>
  <si>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</si>
  <si>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</si>
  <si>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</si>
  <si>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</si>
  <si>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</si>
  <si>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</si>
  <si>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</si>
  <si>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</si>
  <si>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</si>
  <si>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</si>
  <si>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</si>
  <si>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</si>
  <si>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</si>
  <si>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</si>
  <si>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</si>
  <si>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</si>
  <si>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</si>
  <si>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</si>
  <si>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</si>
  <si>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</si>
  <si>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</si>
  <si>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</si>
  <si>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</si>
  <si>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</si>
  <si>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</si>
  <si>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</si>
  <si>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</si>
  <si>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</si>
  <si>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</si>
  <si>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</si>
  <si>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</si>
  <si>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</si>
  <si>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</si>
  <si>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</si>
  <si>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</si>
  <si>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</si>
  <si>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</si>
  <si>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</si>
  <si>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</si>
  <si>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</si>
  <si>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</si>
  <si>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</si>
  <si>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</si>
  <si>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</si>
  <si>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</si>
  <si>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</si>
  <si>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</si>
  <si>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</si>
  <si>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</si>
  <si>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</si>
  <si>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</si>
  <si>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</si>
  <si>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</si>
  <si>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</si>
  <si>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</si>
  <si>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</si>
  <si>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</si>
  <si>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</si>
  <si>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</si>
  <si>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</si>
  <si>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</si>
  <si>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</si>
  <si>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</si>
  <si>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</si>
  <si>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</si>
  <si>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</si>
  <si>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</si>
  <si>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</si>
  <si>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</si>
  <si>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</si>
  <si>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</si>
  <si>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</si>
  <si>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</si>
  <si>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</si>
  <si>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</si>
  <si>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</si>
  <si>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</si>
  <si>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</si>
  <si>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</si>
  <si>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</si>
  <si>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</si>
  <si>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</si>
  <si>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</si>
  <si>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</si>
  <si>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</si>
  <si>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</si>
  <si>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</si>
  <si>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</si>
  <si>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</si>
  <si>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</si>
  <si>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</si>
  <si>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</si>
  <si>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</si>
  <si>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</si>
  <si>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</si>
  <si>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</si>
  <si>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</si>
  <si>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</si>
  <si>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</si>
  <si>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</si>
  <si>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</si>
  <si>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</si>
  <si>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</si>
  <si>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</si>
  <si>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</si>
  <si>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</si>
  <si>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</si>
  <si>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</si>
  <si>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</si>
  <si>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</si>
  <si>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</si>
  <si>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</si>
  <si>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</si>
  <si>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</si>
  <si>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</si>
  <si>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</si>
  <si>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</si>
  <si>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</si>
  <si>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</si>
  <si>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</si>
  <si>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</si>
  <si>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</si>
  <si>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</si>
  <si>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</si>
  <si>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</si>
  <si>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</si>
  <si>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</si>
  <si>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</si>
  <si>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</si>
  <si>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</si>
  <si>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</si>
  <si>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</si>
  <si>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</si>
  <si>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</si>
  <si>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</si>
  <si>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</si>
  <si>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</si>
  <si>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</si>
  <si>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</si>
  <si>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</si>
  <si>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</si>
  <si>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</si>
  <si>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</si>
  <si>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</si>
  <si>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</si>
  <si>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</si>
  <si>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</si>
  <si>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</si>
  <si>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</si>
  <si>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</si>
  <si>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</si>
  <si>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</si>
  <si>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</si>
  <si>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</si>
  <si>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</si>
  <si>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</si>
  <si>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</si>
  <si>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</si>
  <si>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</si>
  <si>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</si>
  <si>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</si>
  <si>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</si>
  <si>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</si>
  <si>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</si>
  <si>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</si>
  <si>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</si>
  <si>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</si>
  <si>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</si>
  <si>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</si>
  <si>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</si>
  <si>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</si>
  <si>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</si>
  <si>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</si>
  <si>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</si>
  <si>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</si>
  <si>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</si>
  <si>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</si>
  <si>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</si>
  <si>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</si>
  <si>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</si>
  <si>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</si>
  <si>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</si>
  <si>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</si>
  <si>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</si>
  <si>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</si>
  <si>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</si>
  <si>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</si>
  <si>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</si>
  <si>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</si>
  <si>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</si>
  <si>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</si>
  <si>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</si>
  <si>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</si>
  <si>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</si>
  <si>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</si>
  <si>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</si>
  <si>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</si>
  <si>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</si>
  <si>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</si>
  <si>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</si>
  <si>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</si>
  <si>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</si>
  <si>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</si>
  <si>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</si>
  <si>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</si>
  <si>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</si>
  <si>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</si>
  <si>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</si>
  <si>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</si>
  <si>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</si>
  <si>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</si>
  <si>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</si>
  <si>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</si>
  <si>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</si>
  <si>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</si>
  <si>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</si>
  <si>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</si>
  <si>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</si>
  <si>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</si>
  <si>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</si>
  <si>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</si>
  <si>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</si>
  <si>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</si>
  <si>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</si>
  <si>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</si>
  <si>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</si>
  <si>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</si>
  <si>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</si>
  <si>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</si>
  <si>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</si>
  <si>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</si>
  <si>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</si>
  <si>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</si>
  <si>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</si>
  <si>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</si>
  <si>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</si>
  <si>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</si>
  <si>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</si>
  <si>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</si>
  <si>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</si>
  <si>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</si>
  <si>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</si>
  <si>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</si>
  <si>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</si>
  <si>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</si>
  <si>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</si>
  <si>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</si>
  <si>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</si>
  <si>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</si>
  <si>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</si>
  <si>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</si>
  <si>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</si>
  <si>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</si>
  <si>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</si>
  <si>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</si>
  <si>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</si>
  <si>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</si>
  <si>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</si>
  <si>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</si>
  <si>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</si>
  <si>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</si>
  <si>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</si>
  <si>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</si>
  <si>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</si>
  <si>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</si>
  <si>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</si>
  <si>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</si>
  <si>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</si>
  <si>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</si>
  <si>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</si>
  <si>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</si>
  <si>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</si>
  <si>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</si>
  <si>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</si>
  <si>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</si>
  <si>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</si>
  <si>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</si>
  <si>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</si>
  <si>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</si>
  <si>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</si>
  <si>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</si>
  <si>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</si>
  <si>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</si>
  <si>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</si>
  <si>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</si>
  <si>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</si>
  <si>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</si>
  <si>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</si>
  <si>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</si>
  <si>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</si>
  <si>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</si>
  <si>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</si>
  <si>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</si>
  <si>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</si>
  <si>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</si>
  <si>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</si>
  <si>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</si>
  <si>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</si>
  <si>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</si>
  <si>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</si>
  <si>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</si>
  <si>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</si>
  <si>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</si>
  <si>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</si>
  <si>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</si>
  <si>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</si>
  <si>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</si>
  <si>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</si>
  <si>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</si>
  <si>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</si>
  <si>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</si>
  <si>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</si>
  <si>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</si>
  <si>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</si>
  <si>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</si>
  <si>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</si>
  <si>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</si>
  <si>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</si>
  <si>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</si>
  <si>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</si>
  <si>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</si>
  <si>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</si>
  <si>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</si>
  <si>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</si>
  <si>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</si>
  <si>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</si>
  <si>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</si>
  <si>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</si>
  <si>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</si>
  <si>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</si>
  <si>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</si>
  <si>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</si>
  <si>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</si>
  <si>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</si>
  <si>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</si>
  <si>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</si>
  <si>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</si>
  <si>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</si>
  <si>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</si>
  <si>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</si>
  <si>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</si>
  <si>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</si>
  <si>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</si>
  <si>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</si>
  <si>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</si>
  <si>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</si>
  <si>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</si>
  <si>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</si>
  <si>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</si>
  <si>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</si>
  <si>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</si>
  <si>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</si>
  <si>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</si>
  <si>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</si>
  <si>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</si>
  <si>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</si>
  <si>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</si>
  <si>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</si>
  <si>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</si>
  <si>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</si>
  <si>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</si>
  <si>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</si>
  <si>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</si>
  <si>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</si>
  <si>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</si>
  <si>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</si>
  <si>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</si>
  <si>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</si>
  <si>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</si>
  <si>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</si>
  <si>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</si>
  <si>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</si>
  <si>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</si>
  <si>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</si>
  <si>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</si>
  <si>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</si>
  <si>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</si>
  <si>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</si>
  <si>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</si>
  <si>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</si>
  <si>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</si>
  <si>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</si>
  <si>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</si>
  <si>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</si>
  <si>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</si>
  <si>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</si>
  <si>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</si>
  <si>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</si>
  <si>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</si>
  <si>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</si>
  <si>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</si>
  <si>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</si>
  <si>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</si>
  <si>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</si>
  <si>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</si>
  <si>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</si>
  <si>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</si>
  <si>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</si>
  <si>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</si>
  <si>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</si>
  <si>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</si>
  <si>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</si>
  <si>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</si>
  <si>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</si>
  <si>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</si>
  <si>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</si>
  <si>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</si>
  <si>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</si>
  <si>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</si>
  <si>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</si>
  <si>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</si>
  <si>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</si>
  <si>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</si>
  <si>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</si>
  <si>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</si>
  <si>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</si>
  <si>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</si>
  <si>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</si>
  <si>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</si>
  <si>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</si>
  <si>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</si>
  <si>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</si>
  <si>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</si>
  <si>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</si>
  <si>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</si>
  <si>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</si>
  <si>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</si>
  <si>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</si>
  <si>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</si>
  <si>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</si>
  <si>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</si>
  <si>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</si>
  <si>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</si>
  <si>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</si>
  <si>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</si>
  <si>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</si>
  <si>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</si>
  <si>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</si>
  <si>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</si>
  <si>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</si>
  <si>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</si>
  <si>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</si>
  <si>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</si>
  <si>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</si>
  <si>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</si>
  <si>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</si>
  <si>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</si>
  <si>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</si>
  <si>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</si>
  <si>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</si>
  <si>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</si>
  <si>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</si>
  <si>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</si>
  <si>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</si>
  <si>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</si>
  <si>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</si>
  <si>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</si>
  <si>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</si>
  <si>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</si>
  <si>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</si>
  <si>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</si>
  <si>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</si>
  <si>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</si>
  <si>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</si>
  <si>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</si>
  <si>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</si>
  <si>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</si>
  <si>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</si>
  <si>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</si>
  <si>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</si>
  <si>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</si>
  <si>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</si>
  <si>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</si>
  <si>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</si>
  <si>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</si>
  <si>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</si>
  <si>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</si>
  <si>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</si>
  <si>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</si>
  <si>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</si>
  <si>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</si>
  <si>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</si>
  <si>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</si>
  <si>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</si>
  <si>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</si>
  <si>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</si>
  <si>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</si>
  <si>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</si>
  <si>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</si>
  <si>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</si>
  <si>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</si>
  <si>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</si>
  <si>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</si>
  <si>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</si>
  <si>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</si>
  <si>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</si>
  <si>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</si>
  <si>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</si>
  <si>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</si>
  <si>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</si>
  <si>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</si>
  <si>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</si>
  <si>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</si>
  <si>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</si>
  <si>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</si>
  <si>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</si>
  <si>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</si>
  <si>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</si>
  <si>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</si>
  <si>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</si>
  <si>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</si>
  <si>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</si>
  <si>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</si>
  <si>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</si>
  <si>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</si>
  <si>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</si>
  <si>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</si>
  <si>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</si>
  <si>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</si>
  <si>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</si>
  <si>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</si>
  <si>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</si>
  <si>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</si>
  <si>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</si>
  <si>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</si>
  <si>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</si>
  <si>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</si>
  <si>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</si>
  <si>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</si>
  <si>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</si>
  <si>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</si>
  <si>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</si>
  <si>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</si>
  <si>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</si>
  <si>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</si>
  <si>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</si>
  <si>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</si>
  <si>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</si>
  <si>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</si>
  <si>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</si>
  <si>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</si>
  <si>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</si>
  <si>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</si>
  <si>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</si>
  <si>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</si>
  <si>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</si>
  <si>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</si>
  <si>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</si>
  <si>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</si>
  <si>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</si>
  <si>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</si>
  <si>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</si>
  <si>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</si>
  <si>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</si>
  <si>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</si>
  <si>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</si>
  <si>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</si>
  <si>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</si>
  <si>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</si>
  <si>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</si>
  <si>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</si>
  <si>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</si>
  <si>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</si>
  <si>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</si>
  <si>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</si>
  <si>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</si>
  <si>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</si>
  <si>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</si>
  <si>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</si>
  <si>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</si>
  <si>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</si>
  <si>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</si>
  <si>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</si>
  <si>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</si>
  <si>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</si>
  <si>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</si>
  <si>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</si>
  <si>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</si>
  <si>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</si>
  <si>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</si>
  <si>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</si>
  <si>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</si>
  <si>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</si>
  <si>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</si>
  <si>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</si>
  <si>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</si>
  <si>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</si>
  <si>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</si>
  <si>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</si>
  <si>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</si>
  <si>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</si>
  <si>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</si>
  <si>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</si>
  <si>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</si>
  <si>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</si>
  <si>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</si>
  <si>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</si>
  <si>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</si>
  <si>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</si>
  <si>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</si>
  <si>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</si>
  <si>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</si>
  <si>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</si>
  <si>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</si>
  <si>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</si>
  <si>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</si>
  <si>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</si>
  <si>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</si>
  <si>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</si>
  <si>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</si>
  <si>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</si>
  <si>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</si>
  <si>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</si>
  <si>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</si>
  <si>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</si>
  <si>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</si>
  <si>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</si>
  <si>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</si>
  <si>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</si>
  <si>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</si>
  <si>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</si>
  <si>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</si>
  <si>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</si>
  <si>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</si>
  <si>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</si>
  <si>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</si>
  <si>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</si>
  <si>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</si>
  <si>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</si>
  <si>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</si>
  <si>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</si>
  <si>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</si>
  <si>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</si>
  <si>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</si>
  <si>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</si>
  <si>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</si>
  <si>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</si>
  <si>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</si>
  <si>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</si>
  <si>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</si>
  <si>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</si>
  <si>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</si>
  <si>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</si>
  <si>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</si>
  <si>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</si>
  <si>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</si>
  <si>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</si>
  <si>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</si>
  <si>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</si>
  <si>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</si>
  <si>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</si>
  <si>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</si>
  <si>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</si>
  <si>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</si>
  <si>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</si>
  <si>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</si>
  <si>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</si>
  <si>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</si>
  <si>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</si>
  <si>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</si>
  <si>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</si>
  <si>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</si>
  <si>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</si>
  <si>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</si>
  <si>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</si>
  <si>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</si>
  <si>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</si>
  <si>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</si>
  <si>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</si>
  <si>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</si>
  <si>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</si>
  <si>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</si>
  <si>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</si>
  <si>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</si>
  <si>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</si>
  <si>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</si>
  <si>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</si>
  <si>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</si>
  <si>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</si>
  <si>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</si>
  <si>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</si>
  <si>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</si>
  <si>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</si>
  <si>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</si>
  <si>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</si>
  <si>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</si>
  <si>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</si>
  <si>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</si>
  <si>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</si>
  <si>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</si>
  <si>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</si>
  <si>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</si>
  <si>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</si>
  <si>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</si>
  <si>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</si>
  <si>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</si>
  <si>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</si>
  <si>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</si>
  <si>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</si>
  <si>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</si>
  <si>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</si>
  <si>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</si>
  <si>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</si>
  <si>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</si>
  <si>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</si>
  <si>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</si>
  <si>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</si>
  <si>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</si>
  <si>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</si>
  <si>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</si>
  <si>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</si>
  <si>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</si>
  <si>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</si>
  <si>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</si>
  <si>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</si>
  <si>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</si>
  <si>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</si>
  <si>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</si>
  <si>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</si>
  <si>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</si>
  <si>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</si>
  <si>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</si>
  <si>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</si>
  <si>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</si>
  <si>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</si>
  <si>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</si>
  <si>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</si>
  <si>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</si>
  <si>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</si>
  <si>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</si>
  <si>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</si>
  <si>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</si>
  <si>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</si>
  <si>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</si>
  <si>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</si>
  <si>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</si>
  <si>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</si>
  <si>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</si>
  <si>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</si>
  <si>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</si>
  <si>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</si>
  <si>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</si>
  <si>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</si>
  <si>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</si>
  <si>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</si>
  <si>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</si>
  <si>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</si>
  <si>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</si>
  <si>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</si>
  <si>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</si>
  <si>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</si>
  <si>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</si>
  <si>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</si>
  <si>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</si>
  <si>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</si>
  <si>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</si>
  <si>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</si>
  <si>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</si>
  <si>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</si>
  <si>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</si>
  <si>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</si>
  <si>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</si>
  <si>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</si>
  <si>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</si>
  <si>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</si>
  <si>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</si>
  <si>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</si>
  <si>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</si>
  <si>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</si>
  <si>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</si>
  <si>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</si>
  <si>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</si>
  <si>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</si>
  <si>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</si>
  <si>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</si>
  <si>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</si>
  <si>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</si>
  <si>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</si>
  <si>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</si>
  <si>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</si>
  <si>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</si>
  <si>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</si>
  <si>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</si>
  <si>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</si>
  <si>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</si>
  <si>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</si>
  <si>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</si>
  <si>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</si>
  <si>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</si>
  <si>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</si>
  <si>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</si>
  <si>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</si>
  <si>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</si>
  <si>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</si>
  <si>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</si>
  <si>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</si>
  <si>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</si>
  <si>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</si>
  <si>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</si>
  <si>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</si>
  <si>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</si>
  <si>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</si>
  <si>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</si>
  <si>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</si>
  <si>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</si>
  <si>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</si>
  <si>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</si>
  <si>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</si>
  <si>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</si>
  <si>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</si>
  <si>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</si>
  <si>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</si>
  <si>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</si>
  <si>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</si>
  <si>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</si>
  <si>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</si>
  <si>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</si>
  <si>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</si>
  <si>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</si>
  <si>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</si>
  <si>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</si>
  <si>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</si>
  <si>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</si>
  <si>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</si>
  <si>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</si>
  <si>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</si>
  <si>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</si>
  <si>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</si>
  <si>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</si>
  <si>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</si>
  <si>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</si>
  <si>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</si>
  <si>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</si>
  <si>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</si>
  <si>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</si>
  <si>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</si>
  <si>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</si>
  <si>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</si>
  <si>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</si>
  <si>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</si>
  <si>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</si>
  <si>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</si>
  <si>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</si>
  <si>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</si>
  <si>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</si>
  <si>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</si>
  <si>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</si>
  <si>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</si>
  <si>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</si>
  <si>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</si>
  <si>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</si>
  <si>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</si>
  <si>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</si>
  <si>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</si>
  <si>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</si>
  <si>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</si>
  <si>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</si>
  <si>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</si>
  <si>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</si>
  <si>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</si>
  <si>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</si>
  <si>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</si>
  <si>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</si>
  <si>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</si>
  <si>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</si>
  <si>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</si>
  <si>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</si>
  <si>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</si>
  <si>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</si>
  <si>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</si>
  <si>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</si>
  <si>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</si>
  <si>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</si>
  <si>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</si>
  <si>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</si>
  <si>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</si>
  <si>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</si>
  <si>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</si>
  <si>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</si>
  <si>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</si>
  <si>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</si>
  <si>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</si>
  <si>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</si>
  <si>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</si>
  <si>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</si>
  <si>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</si>
  <si>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</si>
  <si>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</si>
  <si>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</si>
  <si>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</si>
  <si>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</si>
  <si>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</si>
  <si>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</si>
  <si>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</si>
  <si>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</si>
  <si>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</si>
  <si>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</si>
  <si>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</si>
  <si>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</si>
  <si>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</si>
  <si>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</si>
  <si>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</si>
  <si>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</si>
  <si>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</si>
  <si>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</si>
  <si>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</si>
  <si>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</si>
  <si>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</si>
  <si>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</si>
  <si>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</si>
  <si>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</si>
  <si>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</si>
  <si>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</si>
  <si>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</si>
  <si>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</si>
  <si>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</si>
  <si>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</si>
  <si>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</si>
  <si>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</si>
  <si>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</si>
  <si>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</si>
  <si>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</si>
  <si>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</si>
  <si>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</si>
  <si>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</si>
  <si>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</si>
  <si>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</si>
  <si>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</si>
  <si>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</si>
  <si>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</si>
  <si>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</si>
  <si>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</si>
  <si>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</si>
  <si>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</si>
  <si>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</si>
  <si>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</si>
  <si>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</si>
  <si>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</si>
  <si>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</si>
  <si>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</si>
  <si>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</si>
  <si>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</si>
  <si>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</si>
  <si>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</si>
  <si>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</si>
  <si>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</si>
  <si>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</si>
  <si>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</si>
  <si>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</si>
  <si>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</si>
  <si>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</si>
  <si>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</si>
  <si>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</si>
  <si>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</si>
  <si>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</si>
  <si>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</si>
  <si>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</si>
  <si>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</si>
  <si>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</si>
  <si>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</si>
  <si>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</si>
  <si>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</si>
  <si>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</si>
  <si>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</si>
  <si>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</si>
  <si>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</si>
  <si>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</si>
  <si>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</si>
  <si>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</si>
  <si>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</si>
  <si>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</si>
  <si>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</si>
  <si>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</si>
  <si>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</si>
  <si>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</si>
  <si>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</si>
  <si>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</si>
  <si>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</si>
  <si>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</si>
  <si>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</si>
  <si>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</si>
  <si>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</si>
  <si>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</si>
  <si>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</si>
  <si>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</si>
  <si>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</si>
  <si>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</si>
  <si>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</si>
  <si>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</si>
  <si>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</si>
  <si>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</si>
  <si>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</si>
  <si>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</si>
  <si>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</si>
  <si>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</si>
  <si>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</si>
  <si>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</si>
  <si>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</si>
  <si>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</si>
  <si>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</si>
  <si>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</si>
  <si>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</si>
  <si>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</si>
  <si>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</si>
  <si>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</si>
  <si>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</si>
  <si>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</si>
  <si>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</si>
  <si>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</si>
  <si>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</si>
  <si>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</si>
  <si>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</si>
  <si>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</si>
  <si>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</si>
  <si>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</si>
  <si>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</si>
  <si>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</si>
  <si>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</si>
  <si>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</si>
  <si>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</si>
  <si>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</si>
  <si>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</si>
  <si>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</si>
  <si>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</si>
  <si>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</si>
  <si>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</si>
  <si>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</si>
  <si>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</si>
  <si>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</si>
  <si>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</si>
  <si>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</si>
  <si>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</si>
  <si>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</si>
  <si>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</si>
  <si>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</si>
  <si>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</si>
  <si>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</si>
  <si>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</si>
  <si>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</si>
  <si>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</si>
  <si>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</si>
  <si>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</si>
  <si>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</si>
  <si>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</si>
  <si>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</si>
  <si>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</si>
  <si>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</si>
  <si>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</si>
  <si>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</si>
  <si>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</si>
  <si>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</si>
  <si>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</si>
  <si>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</si>
  <si>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</si>
  <si>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</si>
  <si>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</si>
  <si>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</si>
  <si>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</si>
  <si>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</si>
  <si>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</si>
  <si>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</si>
  <si>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</si>
  <si>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</si>
  <si>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</si>
  <si>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</si>
  <si>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</si>
  <si>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</si>
  <si>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</si>
  <si>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</si>
  <si>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</si>
  <si>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</si>
  <si>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</si>
  <si>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</si>
  <si>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</si>
  <si>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</si>
  <si>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</si>
  <si>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</si>
  <si>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</si>
  <si>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</si>
  <si>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</si>
  <si>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</si>
  <si>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</si>
  <si>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</si>
  <si>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</si>
  <si>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</si>
  <si>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</si>
  <si>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</si>
  <si>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</si>
  <si>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</si>
  <si>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</si>
  <si>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</si>
  <si>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</si>
  <si>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</si>
  <si>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</si>
  <si>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</si>
  <si>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</si>
  <si>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</si>
  <si>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</si>
  <si>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</si>
  <si>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</si>
  <si>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</si>
  <si>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</si>
  <si>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</si>
  <si>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</si>
  <si>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</si>
  <si>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</si>
  <si>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</si>
  <si>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</si>
  <si>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</si>
  <si>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</si>
  <si>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</si>
  <si>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</si>
  <si>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</si>
  <si>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</si>
  <si>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</si>
  <si>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</si>
  <si>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</si>
  <si>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</si>
  <si>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</si>
  <si>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</si>
  <si>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</si>
  <si>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</si>
  <si>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</si>
  <si>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</si>
  <si>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</si>
  <si>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</si>
  <si>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</si>
  <si>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</si>
  <si>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</si>
  <si>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</si>
  <si>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</si>
  <si>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</si>
  <si>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</si>
  <si>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</si>
  <si>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</si>
  <si>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</si>
  <si>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</si>
  <si>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</si>
  <si>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</si>
  <si>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</si>
  <si>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</si>
  <si>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</si>
  <si>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</si>
  <si>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</si>
  <si>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</si>
  <si>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</si>
  <si>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</si>
  <si>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</si>
  <si>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</si>
  <si>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</si>
  <si>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</si>
  <si>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</si>
  <si>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</si>
  <si>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</si>
  <si>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</si>
  <si>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</si>
  <si>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</si>
  <si>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</si>
  <si>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</si>
  <si>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</si>
  <si>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</si>
  <si>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</si>
  <si>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</si>
  <si>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</si>
  <si>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</si>
  <si>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</si>
  <si>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</si>
  <si>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</si>
  <si>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</si>
  <si>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</si>
  <si>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</si>
  <si>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</si>
  <si>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</si>
  <si>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</si>
  <si>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</si>
  <si>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</si>
  <si>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</si>
  <si>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</si>
  <si>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</si>
  <si>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</si>
  <si>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</si>
  <si>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</si>
  <si>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</si>
  <si>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</si>
  <si>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</si>
  <si>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</si>
  <si>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</si>
  <si>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</si>
  <si>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</si>
  <si>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</si>
  <si>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</si>
  <si>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</si>
  <si>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</si>
  <si>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</si>
  <si>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</si>
  <si>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</si>
  <si>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</si>
  <si>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</si>
  <si>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</si>
  <si>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</si>
  <si>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</si>
  <si>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</si>
  <si>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</si>
  <si>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</si>
  <si>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</si>
  <si>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</si>
  <si>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</si>
  <si>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</si>
  <si>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</si>
  <si>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</si>
  <si>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</si>
  <si>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</si>
  <si>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</si>
  <si>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</si>
  <si>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</si>
  <si>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</si>
  <si>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</si>
  <si>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</si>
  <si>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</si>
  <si>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</si>
  <si>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</si>
  <si>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</si>
  <si>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</si>
  <si>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</si>
  <si>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</si>
  <si>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</si>
  <si>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</si>
  <si>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</si>
  <si>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</si>
  <si>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</si>
  <si>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</si>
  <si>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</si>
  <si>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</si>
  <si>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</si>
  <si>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</si>
  <si>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</si>
  <si>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</si>
  <si>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</si>
  <si>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</si>
  <si>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</si>
  <si>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</si>
  <si>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</si>
  <si>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</si>
  <si>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</si>
  <si>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</si>
  <si>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</si>
  <si>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</si>
  <si>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</si>
  <si>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</si>
  <si>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</si>
  <si>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</si>
  <si>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</si>
  <si>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</si>
  <si>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</si>
  <si>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</si>
  <si>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</si>
  <si>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</si>
  <si>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</si>
  <si>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</si>
  <si>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</si>
  <si>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</si>
  <si>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</si>
  <si>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</si>
  <si>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</si>
  <si>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</si>
  <si>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</si>
  <si>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</si>
  <si>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</si>
  <si>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</si>
  <si>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</si>
  <si>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</si>
  <si>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</si>
  <si>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</si>
  <si>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</si>
  <si>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</si>
  <si>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</si>
  <si>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</si>
  <si>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</si>
  <si>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</si>
  <si>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</si>
  <si>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</si>
  <si>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</si>
  <si>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</si>
  <si>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</si>
  <si>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</si>
  <si>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</si>
  <si>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</si>
  <si>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</si>
  <si>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</si>
  <si>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</si>
  <si>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</si>
  <si>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</si>
  <si>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</si>
  <si>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</si>
  <si>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</si>
  <si>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</si>
  <si>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</si>
  <si>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</si>
  <si>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</si>
  <si>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</si>
  <si>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</si>
  <si>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</si>
  <si>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</si>
  <si>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</si>
  <si>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</si>
  <si>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</si>
  <si>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</si>
  <si>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</si>
  <si>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</si>
  <si>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</si>
  <si>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</si>
  <si>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</si>
  <si>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</si>
  <si>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</si>
  <si>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</si>
  <si>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</si>
  <si>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</si>
  <si>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</si>
  <si>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</si>
  <si>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</si>
  <si>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</si>
  <si>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</si>
  <si>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</si>
  <si>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</si>
  <si>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</si>
  <si>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</si>
  <si>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</si>
  <si>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</si>
  <si>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</si>
  <si>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</si>
  <si>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</si>
  <si>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</si>
  <si>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</si>
  <si>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</si>
  <si>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</si>
  <si>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</si>
  <si>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</si>
  <si>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</si>
  <si>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</si>
  <si>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</si>
  <si>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</si>
  <si>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</si>
  <si>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</si>
  <si>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</si>
  <si>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</si>
  <si>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</si>
  <si>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</si>
  <si>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</si>
  <si>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</si>
  <si>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</si>
  <si>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</si>
  <si>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</si>
  <si>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</si>
  <si>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</si>
  <si>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</si>
  <si>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</si>
  <si>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</si>
  <si>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</si>
  <si>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</si>
  <si>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</si>
  <si>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</si>
  <si>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</si>
  <si>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</si>
  <si>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</si>
  <si>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</si>
  <si>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</si>
  <si>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</si>
  <si>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</si>
  <si>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</si>
  <si>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</si>
  <si>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</si>
  <si>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</si>
  <si>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</si>
  <si>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</si>
  <si>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</si>
  <si>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</si>
  <si>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</si>
  <si>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</si>
  <si>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</si>
  <si>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</si>
  <si>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</si>
  <si>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</si>
  <si>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</si>
  <si>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</si>
  <si>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</si>
  <si>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</si>
  <si>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</si>
  <si>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</si>
  <si>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</si>
  <si>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</si>
  <si>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</si>
  <si>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</si>
  <si>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</si>
  <si>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</si>
  <si>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</si>
  <si>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</si>
  <si>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</si>
  <si>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</si>
  <si>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</si>
  <si>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</si>
  <si>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</si>
  <si>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</si>
  <si>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</si>
  <si>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</si>
  <si>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</si>
  <si>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</si>
  <si>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</si>
  <si>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</si>
  <si>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</si>
  <si>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</si>
  <si>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</si>
  <si>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</si>
  <si>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</si>
  <si>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</si>
  <si>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</si>
  <si>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</si>
  <si>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</si>
  <si>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</si>
  <si>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</si>
  <si>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</si>
  <si>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</si>
  <si>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</si>
  <si>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</si>
  <si>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</si>
  <si>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</si>
  <si>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</si>
  <si>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</si>
  <si>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</si>
  <si>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</si>
  <si>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</si>
  <si>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</si>
  <si>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</si>
  <si>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</si>
  <si>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</si>
  <si>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</si>
  <si>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</si>
  <si>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</si>
  <si>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</si>
  <si>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</si>
  <si>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</si>
  <si>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</si>
  <si>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</si>
  <si>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</si>
  <si>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</si>
  <si>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</si>
  <si>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</si>
  <si>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</si>
  <si>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</si>
  <si>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</si>
  <si>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</si>
  <si>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</si>
  <si>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</si>
  <si>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</si>
  <si>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</si>
  <si>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</si>
  <si>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</si>
  <si>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</si>
  <si>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</si>
  <si>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</si>
  <si>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</si>
  <si>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</si>
  <si>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</si>
  <si>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</si>
  <si>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</si>
  <si>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</si>
  <si>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</si>
  <si>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</si>
  <si>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</si>
  <si>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</si>
  <si>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</si>
  <si>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</si>
  <si>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</si>
  <si>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</si>
  <si>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</si>
  <si>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</si>
  <si>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</si>
  <si>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</si>
  <si>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</si>
  <si>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</si>
  <si>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</si>
  <si>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</si>
  <si>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</si>
  <si>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</si>
  <si>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</si>
  <si>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</si>
  <si>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</si>
  <si>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</si>
  <si>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</si>
  <si>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</si>
  <si>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</si>
  <si>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</si>
  <si>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</si>
  <si>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</si>
  <si>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</si>
  <si>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</si>
  <si>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</si>
  <si>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</si>
  <si>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</si>
  <si>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</si>
  <si>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</si>
  <si>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</si>
  <si>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</si>
  <si>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</si>
  <si>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</si>
  <si>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</si>
  <si>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</si>
  <si>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</si>
  <si>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</si>
  <si>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</si>
  <si>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</si>
  <si>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</si>
  <si>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</si>
  <si>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</si>
  <si>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</si>
  <si>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</si>
  <si>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</si>
  <si>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</si>
  <si>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</si>
  <si>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</si>
  <si>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</si>
  <si>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</si>
  <si>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</si>
  <si>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</si>
  <si>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</si>
  <si>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</si>
  <si>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</si>
  <si>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</si>
  <si>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</si>
  <si>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</si>
  <si>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</si>
  <si>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</si>
  <si>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</si>
  <si>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</si>
  <si>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</si>
  <si>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</si>
  <si>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</si>
  <si>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</si>
  <si>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</si>
  <si>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</si>
  <si>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</si>
  <si>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</si>
  <si>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</si>
  <si>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</si>
  <si>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</si>
  <si>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</si>
  <si>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</si>
  <si>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</si>
  <si>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</si>
  <si>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</si>
  <si>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</si>
  <si>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</si>
  <si>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</si>
  <si>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</si>
  <si>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</si>
  <si>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</si>
  <si>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</si>
  <si>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</si>
  <si>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</si>
  <si>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</si>
  <si>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</si>
  <si>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</si>
  <si>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</si>
  <si>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</si>
  <si>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</si>
  <si>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</si>
  <si>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</si>
  <si>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</si>
  <si>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</si>
  <si>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</si>
  <si>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</si>
  <si>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</si>
  <si>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</si>
  <si>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</si>
  <si>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</si>
  <si>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</si>
  <si>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</si>
  <si>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</si>
  <si>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</si>
  <si>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</si>
  <si>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</si>
  <si>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</si>
  <si>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</si>
  <si>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</si>
  <si>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</si>
  <si>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</si>
  <si>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</si>
  <si>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</si>
  <si>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</si>
  <si>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</si>
  <si>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</si>
  <si>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</si>
  <si>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</si>
  <si>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</si>
  <si>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</si>
  <si>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</si>
  <si>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</si>
  <si>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</si>
  <si>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</si>
  <si>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</si>
  <si>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</si>
  <si>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</si>
  <si>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</si>
  <si>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</si>
  <si>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</si>
  <si>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</si>
  <si>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</si>
  <si>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</si>
  <si>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</si>
  <si>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</si>
  <si>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</si>
  <si>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</si>
  <si>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</si>
  <si>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</si>
  <si>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</si>
  <si>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</si>
  <si>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</si>
  <si>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</si>
  <si>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</si>
  <si>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</si>
  <si>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</si>
  <si>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</si>
  <si>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</si>
  <si>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</si>
  <si>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</si>
  <si>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</si>
  <si>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</si>
  <si>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</si>
  <si>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</si>
  <si>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</si>
  <si>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</si>
  <si>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</si>
  <si>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</si>
  <si>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</si>
  <si>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</si>
  <si>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</si>
  <si>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</si>
  <si>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</si>
  <si>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</si>
  <si>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</si>
  <si>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</si>
  <si>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</si>
  <si>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</si>
  <si>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</si>
  <si>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</si>
  <si>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</si>
  <si>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</si>
  <si>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</si>
  <si>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</si>
  <si>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</si>
  <si>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</si>
  <si>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</si>
  <si>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</si>
  <si>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</si>
  <si>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</si>
  <si>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</si>
  <si>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</si>
  <si>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</si>
  <si>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</si>
  <si>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</si>
  <si>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</si>
  <si>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</si>
  <si>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</si>
  <si>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</si>
  <si>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</si>
  <si>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</si>
  <si>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</si>
  <si>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</si>
  <si>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</si>
  <si>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</si>
  <si>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</si>
  <si>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</si>
  <si>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</si>
  <si>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</si>
  <si>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</si>
  <si>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</si>
  <si>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</si>
  <si>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</si>
  <si>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</si>
  <si>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</si>
  <si>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</si>
  <si>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</si>
  <si>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</si>
  <si>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</si>
  <si>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</si>
  <si>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</si>
  <si>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</si>
  <si>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</si>
  <si>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</si>
  <si>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</si>
  <si>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</si>
  <si>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</si>
  <si>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</si>
  <si>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</si>
  <si>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</si>
  <si>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</si>
  <si>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</si>
  <si>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</si>
  <si>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</si>
  <si>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</si>
  <si>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</si>
  <si>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</si>
  <si>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</si>
  <si>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</si>
  <si>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</si>
  <si>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</si>
  <si>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</si>
  <si>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</si>
  <si>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</si>
  <si>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</si>
  <si>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</si>
  <si>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</si>
  <si>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</si>
  <si>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</si>
  <si>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</si>
  <si>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</si>
  <si>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</si>
  <si>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</si>
  <si>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</si>
  <si>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</si>
  <si>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</si>
  <si>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</si>
  <si>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</si>
  <si>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</si>
  <si>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</si>
  <si>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</si>
  <si>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</si>
  <si>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</si>
  <si>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</si>
  <si>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</si>
  <si>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</si>
  <si>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</si>
  <si>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</si>
  <si>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</si>
  <si>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</si>
  <si>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</si>
  <si>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</si>
  <si>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</si>
  <si>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</si>
  <si>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</si>
  <si>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</si>
  <si>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</si>
  <si>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</si>
  <si>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</si>
  <si>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</si>
  <si>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</si>
  <si>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</si>
  <si>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</si>
  <si>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</si>
  <si>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</si>
  <si>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</si>
  <si>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</si>
  <si>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</si>
  <si>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</si>
  <si>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</si>
  <si>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</si>
  <si>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</si>
  <si>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</si>
  <si>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</si>
  <si>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</si>
  <si>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</si>
  <si>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</si>
  <si>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</si>
  <si>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</si>
  <si>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</si>
  <si>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</si>
  <si>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</si>
  <si>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</si>
  <si>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</si>
  <si>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</si>
  <si>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</si>
  <si>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</si>
  <si>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</si>
  <si>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</si>
  <si>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</si>
  <si>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</si>
  <si>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</si>
  <si>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</si>
  <si>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</si>
  <si>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</si>
  <si>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</si>
  <si>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</si>
  <si>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</si>
  <si>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</si>
  <si>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</si>
  <si>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</si>
  <si>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</si>
  <si>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</si>
  <si>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</si>
  <si>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</si>
  <si>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</si>
  <si>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</si>
  <si>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</si>
  <si>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</si>
  <si>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</si>
  <si>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</si>
  <si>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</si>
  <si>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</si>
  <si>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</si>
  <si>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</si>
  <si>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</si>
  <si>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</si>
  <si>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</si>
  <si>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</si>
  <si>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</si>
  <si>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</si>
  <si>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</si>
  <si>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</si>
  <si>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</si>
  <si>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</si>
  <si>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</si>
  <si>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</si>
  <si>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</si>
  <si>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</si>
  <si>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</si>
  <si>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</si>
  <si>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</si>
  <si>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</si>
  <si>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</si>
  <si>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</si>
  <si>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</si>
  <si>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</si>
  <si>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</si>
  <si>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</si>
  <si>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</si>
  <si>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</si>
  <si>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</si>
  <si>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</si>
  <si>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</si>
  <si>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</si>
  <si>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</si>
  <si>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</si>
  <si>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</si>
  <si>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</si>
  <si>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</si>
  <si>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</si>
  <si>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</si>
  <si>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</si>
  <si>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</si>
  <si>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</si>
  <si>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</si>
  <si>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</si>
  <si>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</si>
  <si>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</si>
  <si>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</si>
  <si>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</si>
  <si>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</si>
  <si>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</si>
  <si>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</si>
  <si>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</si>
  <si>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</si>
  <si>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</si>
  <si>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</si>
  <si>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</si>
  <si>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</si>
  <si>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</si>
  <si>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</si>
  <si>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</si>
  <si>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</si>
  <si>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</si>
  <si>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</si>
  <si>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</si>
  <si>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</si>
  <si>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</si>
  <si>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</si>
  <si>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</si>
  <si>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</si>
  <si>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</si>
  <si>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</si>
  <si>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</si>
  <si>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</si>
  <si>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</si>
  <si>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</si>
  <si>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</si>
  <si>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</si>
  <si>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</si>
  <si>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</si>
  <si>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</si>
  <si>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</si>
  <si>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</si>
  <si>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</si>
  <si>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</si>
  <si>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</si>
  <si>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</si>
  <si>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</si>
  <si>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</si>
  <si>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</si>
  <si>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</si>
  <si>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</si>
  <si>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</si>
  <si>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</si>
  <si>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</si>
  <si>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</si>
  <si>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</si>
  <si>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</si>
  <si>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</si>
  <si>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</si>
  <si>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</si>
  <si>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</si>
  <si>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</si>
  <si>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</si>
  <si>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</si>
  <si>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</si>
  <si>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</si>
  <si>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</si>
  <si>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</si>
  <si>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</si>
  <si>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</si>
  <si>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</si>
  <si>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</si>
  <si>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</si>
  <si>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</si>
  <si>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</si>
  <si>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</si>
  <si>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</si>
  <si>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</si>
  <si>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</si>
  <si>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</si>
  <si>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</si>
  <si>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</si>
  <si>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</si>
  <si>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</si>
  <si>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</si>
  <si>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</si>
  <si>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</si>
  <si>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</si>
  <si>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</si>
  <si>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</si>
  <si>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</si>
  <si>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</si>
  <si>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</si>
  <si>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</si>
  <si>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</si>
  <si>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</si>
  <si>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</si>
  <si>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</si>
  <si>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</si>
  <si>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</si>
  <si>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</si>
  <si>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</si>
  <si>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</si>
  <si>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</si>
  <si>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</si>
  <si>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</si>
  <si>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</si>
  <si>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</si>
  <si>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</si>
  <si>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</si>
  <si>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</si>
  <si>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</si>
  <si>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</si>
  <si>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</si>
  <si>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</si>
  <si>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</si>
  <si>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</si>
  <si>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</si>
  <si>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</si>
  <si>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</si>
  <si>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</si>
  <si>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</si>
  <si>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</si>
  <si>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</si>
  <si>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</si>
  <si>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</si>
  <si>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</si>
  <si>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</si>
  <si>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</si>
  <si>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</si>
  <si>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</si>
  <si>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</si>
  <si>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</si>
  <si>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</si>
  <si>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</si>
  <si>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</si>
  <si>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</si>
  <si>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</si>
  <si>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</si>
  <si>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</si>
  <si>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</si>
  <si>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</si>
  <si>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</si>
  <si>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</si>
  <si>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</si>
  <si>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</si>
  <si>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</si>
  <si>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</si>
  <si>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</si>
  <si>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</si>
  <si>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</si>
  <si>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</si>
  <si>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</si>
  <si>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</si>
  <si>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</si>
  <si>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</si>
  <si>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</si>
  <si>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</si>
  <si>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</si>
  <si>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</si>
  <si>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</si>
  <si>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</si>
  <si>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</si>
  <si>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</si>
  <si>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</si>
  <si>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</si>
  <si>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</si>
  <si>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</si>
  <si>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</si>
  <si>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</si>
  <si>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</si>
  <si>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</si>
  <si>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</si>
  <si>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</si>
  <si>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</si>
  <si>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</si>
  <si>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</si>
  <si>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</si>
  <si>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</si>
  <si>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</si>
  <si>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</si>
  <si>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</si>
  <si>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</si>
  <si>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</si>
  <si>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</si>
  <si>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</si>
  <si>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</si>
  <si>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</si>
  <si>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</si>
  <si>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</si>
  <si>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</si>
  <si>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</si>
  <si>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</si>
  <si>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</si>
  <si>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</si>
  <si>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</si>
  <si>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</si>
  <si>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</si>
  <si>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</si>
  <si>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</si>
  <si>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</si>
  <si>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</si>
  <si>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</si>
  <si>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</si>
  <si>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</si>
  <si>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</si>
  <si>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</si>
  <si>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</si>
  <si>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</si>
  <si>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</si>
  <si>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</si>
  <si>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</si>
  <si>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</si>
  <si>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</si>
  <si>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</si>
  <si>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</si>
  <si>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</si>
  <si>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</si>
  <si>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</si>
  <si>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</si>
  <si>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</si>
  <si>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</si>
  <si>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</si>
  <si>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</si>
  <si>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</si>
  <si>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</si>
  <si>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</si>
  <si>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</si>
  <si>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</si>
  <si>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</si>
  <si>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</si>
  <si>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</si>
  <si>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</si>
  <si>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</si>
  <si>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</si>
  <si>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</si>
  <si>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</si>
  <si>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</si>
  <si>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</si>
  <si>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</si>
  <si>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</si>
  <si>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</si>
  <si>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</si>
  <si>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</si>
  <si>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</si>
  <si>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</si>
  <si>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</si>
  <si>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</si>
  <si>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</si>
  <si>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</si>
  <si>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</si>
  <si>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</si>
  <si>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</si>
  <si>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</si>
  <si>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</si>
  <si>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</si>
  <si>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</si>
  <si>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</si>
  <si>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</si>
  <si>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</si>
  <si>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</si>
  <si>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</si>
  <si>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</si>
  <si>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</si>
  <si>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</si>
  <si>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</si>
  <si>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</si>
  <si>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</si>
  <si>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</si>
  <si>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</si>
  <si>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</si>
  <si>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</si>
  <si>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</si>
  <si>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</si>
  <si>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</si>
  <si>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</si>
  <si>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</si>
  <si>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</si>
  <si>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</si>
  <si>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</si>
  <si>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</si>
  <si>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</si>
  <si>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</si>
  <si>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</si>
  <si>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</si>
  <si>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</si>
  <si>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</si>
  <si>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</si>
  <si>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</si>
  <si>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</si>
  <si>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</si>
  <si>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</si>
  <si>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</si>
  <si>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</si>
  <si>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</si>
  <si>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</si>
  <si>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</si>
  <si>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</si>
  <si>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</si>
  <si>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</si>
  <si>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</si>
  <si>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</si>
  <si>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</si>
  <si>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</si>
  <si>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</si>
  <si>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</si>
  <si>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</si>
  <si>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</si>
  <si>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</si>
  <si>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</si>
  <si>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</si>
  <si>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</si>
  <si>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</si>
  <si>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</si>
  <si>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</si>
  <si>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</si>
  <si>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</si>
  <si>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</si>
  <si>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</si>
  <si>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</si>
  <si>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</si>
  <si>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</si>
  <si>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</si>
  <si>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</si>
  <si>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</si>
  <si>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</si>
  <si>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</si>
  <si>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</si>
  <si>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</si>
  <si>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</si>
  <si>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</si>
  <si>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</si>
  <si>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</si>
  <si>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</si>
  <si>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</si>
  <si>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</si>
  <si>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</si>
  <si>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</si>
  <si>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</si>
  <si>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</si>
  <si>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</si>
  <si>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</si>
  <si>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</si>
  <si>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</si>
  <si>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</si>
  <si>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</si>
  <si>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</si>
  <si>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</si>
  <si>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</si>
  <si>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</si>
  <si>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</si>
  <si>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</si>
  <si>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</si>
  <si>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</si>
  <si>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</si>
  <si>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</si>
  <si>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</si>
  <si>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</si>
  <si>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</si>
  <si>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</si>
  <si>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</si>
  <si>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</si>
  <si>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</si>
  <si>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</si>
  <si>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</si>
  <si>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</si>
  <si>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</si>
  <si>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</si>
  <si>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</si>
  <si>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</si>
  <si>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</si>
  <si>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</si>
  <si>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</si>
  <si>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</si>
  <si>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</si>
  <si>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</si>
  <si>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</si>
  <si>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</si>
  <si>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</si>
  <si>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</si>
  <si>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</si>
  <si>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</si>
  <si>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</si>
  <si>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</si>
  <si>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</si>
  <si>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</si>
  <si>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</si>
  <si>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</si>
  <si>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</si>
  <si>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</si>
  <si>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</si>
  <si>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</si>
  <si>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</si>
  <si>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</si>
  <si>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</si>
  <si>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</si>
  <si>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</si>
  <si>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</si>
  <si>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</si>
  <si>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</si>
  <si>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</si>
  <si>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</si>
  <si>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</si>
  <si>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</si>
  <si>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</si>
  <si>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</si>
  <si>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</si>
  <si>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</si>
  <si>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</si>
  <si>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</si>
  <si>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</si>
  <si>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</si>
  <si>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</si>
  <si>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</si>
  <si>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</si>
  <si>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</si>
  <si>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</si>
  <si>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</si>
  <si>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</si>
  <si>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</si>
  <si>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</si>
  <si>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</si>
  <si>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</si>
  <si>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</si>
  <si>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</si>
  <si>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</si>
  <si>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</si>
  <si>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</si>
  <si>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</si>
  <si>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</si>
  <si>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</si>
  <si>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</si>
  <si>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</si>
  <si>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</si>
  <si>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</si>
  <si>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</si>
  <si>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</si>
  <si>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</si>
  <si>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</si>
  <si>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</si>
  <si>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</si>
  <si>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</si>
  <si>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</si>
  <si>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</si>
  <si>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</si>
  <si>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</si>
  <si>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</si>
  <si>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</si>
  <si>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</si>
  <si>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</si>
  <si>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</si>
  <si>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</si>
  <si>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</si>
  <si>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</si>
  <si>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</si>
  <si>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</si>
  <si>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</si>
  <si>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</si>
  <si>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</si>
  <si>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</si>
  <si>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</si>
  <si>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</si>
  <si>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</si>
  <si>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</si>
  <si>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</si>
  <si>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</si>
  <si>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</si>
  <si>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</si>
  <si>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</si>
  <si>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</si>
  <si>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</si>
  <si>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</si>
  <si>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</si>
  <si>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</si>
  <si>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</si>
  <si>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</si>
  <si>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</si>
  <si>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</si>
  <si>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</si>
  <si>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</si>
  <si>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</si>
  <si>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</si>
  <si>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</si>
  <si>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</si>
  <si>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</si>
  <si>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</si>
  <si>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</si>
  <si>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</si>
  <si>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</si>
  <si>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</si>
  <si>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</si>
  <si>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</si>
  <si>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</si>
  <si>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</si>
  <si>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</si>
  <si>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</si>
  <si>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</si>
  <si>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</si>
  <si>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</si>
  <si>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</si>
  <si>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</si>
  <si>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</si>
  <si>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</si>
  <si>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</si>
  <si>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</si>
  <si>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</si>
  <si>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</si>
  <si>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</si>
  <si>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</si>
  <si>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</si>
  <si>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</si>
  <si>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</si>
  <si>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</si>
  <si>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</si>
  <si>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</si>
  <si>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</si>
  <si>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</si>
  <si>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</si>
  <si>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</si>
  <si>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</si>
  <si>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</si>
  <si>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</si>
  <si>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</si>
  <si>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</si>
  <si>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</si>
  <si>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</si>
  <si>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</si>
  <si>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</si>
  <si>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</si>
  <si>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</si>
  <si>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</si>
  <si>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</si>
  <si>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</si>
  <si>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</si>
  <si>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</si>
  <si>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</si>
  <si>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</si>
  <si>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</si>
  <si>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</si>
  <si>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</si>
  <si>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</si>
  <si>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</si>
  <si>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</si>
  <si>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</si>
  <si>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</si>
  <si>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</si>
  <si>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</si>
  <si>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</si>
  <si>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</si>
  <si>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</si>
  <si>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</si>
  <si>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</si>
  <si>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</si>
  <si>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</si>
  <si>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</si>
  <si>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</si>
  <si>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</si>
  <si>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</si>
  <si>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</si>
  <si>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</si>
  <si>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</si>
  <si>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</si>
  <si>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</si>
  <si>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</si>
  <si>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</si>
  <si>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</si>
  <si>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</si>
  <si>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</si>
  <si>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</si>
  <si>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</si>
  <si>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</si>
  <si>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</si>
  <si>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</si>
  <si>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</si>
  <si>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</si>
  <si>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</si>
  <si>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</si>
  <si>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</si>
  <si>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</si>
  <si>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</si>
  <si>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</si>
  <si>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</si>
  <si>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</si>
  <si>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</si>
  <si>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</si>
  <si>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</si>
  <si>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</si>
  <si>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</si>
  <si>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</si>
  <si>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</si>
  <si>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</si>
  <si>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</si>
  <si>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</si>
  <si>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</si>
  <si>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</si>
  <si>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</si>
  <si>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</si>
  <si>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</si>
  <si>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</si>
  <si>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</si>
  <si>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</si>
  <si>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</si>
  <si>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</si>
  <si>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</si>
  <si>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</si>
  <si>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</si>
  <si>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</si>
  <si>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</si>
  <si>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</si>
  <si>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</si>
  <si>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</si>
  <si>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</si>
  <si>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</si>
  <si>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</si>
  <si>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</si>
  <si>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</si>
  <si>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</si>
  <si>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</si>
  <si>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</si>
  <si>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</si>
  <si>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</si>
  <si>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</si>
  <si>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</si>
  <si>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</si>
  <si>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</si>
  <si>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</si>
  <si>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</si>
  <si>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</si>
  <si>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</si>
  <si>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</si>
  <si>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</si>
  <si>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</si>
  <si>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</si>
  <si>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</si>
  <si>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</si>
  <si>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</si>
  <si>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</si>
  <si>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</si>
  <si>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</si>
  <si>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</si>
  <si>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</si>
  <si>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</si>
  <si>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</si>
  <si>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</si>
  <si>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</si>
  <si>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</si>
  <si>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</si>
  <si>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</si>
  <si>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</si>
  <si>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</si>
  <si>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</si>
  <si>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</si>
  <si>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</si>
  <si>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</si>
  <si>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</si>
  <si>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</si>
  <si>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</si>
  <si>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</si>
  <si>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</si>
  <si>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</si>
  <si>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</si>
  <si>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</si>
  <si>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</si>
  <si>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</si>
  <si>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</si>
  <si>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</si>
  <si>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</si>
  <si>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</si>
  <si>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</si>
  <si>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</si>
  <si>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</si>
  <si>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</si>
  <si>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</si>
  <si>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</si>
  <si>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</si>
  <si>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</si>
  <si>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</si>
  <si>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</si>
  <si>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</si>
  <si>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</si>
  <si>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</si>
  <si>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</si>
  <si>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</si>
  <si>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</si>
  <si>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</si>
  <si>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</si>
  <si>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</si>
  <si>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</si>
  <si>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</si>
  <si>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</si>
  <si>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</si>
  <si>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</si>
  <si>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</si>
  <si>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</si>
  <si>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</si>
  <si>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</si>
  <si>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</si>
  <si>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</si>
  <si>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</si>
  <si>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</si>
  <si>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</si>
  <si>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</si>
  <si>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</si>
  <si>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</si>
  <si>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</si>
  <si>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</si>
  <si>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</si>
  <si>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</si>
  <si>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</si>
  <si>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</si>
  <si>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</si>
  <si>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</si>
  <si>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</si>
  <si>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</si>
  <si>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</si>
  <si>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</si>
  <si>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</si>
  <si>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</si>
  <si>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</si>
  <si>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</si>
  <si>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</si>
  <si>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</si>
  <si>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</si>
  <si>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</si>
  <si>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</si>
  <si>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</si>
  <si>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</si>
  <si>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</si>
  <si>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</si>
  <si>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</si>
  <si>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</si>
  <si>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</si>
  <si>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</si>
  <si>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</si>
  <si>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</si>
  <si>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</si>
  <si>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</si>
  <si>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</si>
  <si>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</si>
  <si>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</si>
  <si>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</si>
  <si>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</si>
  <si>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</si>
  <si>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</si>
  <si>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</si>
  <si>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</si>
  <si>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</si>
  <si>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</si>
  <si>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</si>
  <si>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</si>
  <si>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</si>
  <si>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</si>
  <si>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</si>
  <si>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</si>
  <si>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</si>
  <si>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</si>
  <si>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</si>
  <si>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</si>
  <si>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</si>
  <si>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</si>
  <si>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</si>
  <si>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</si>
  <si>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</si>
  <si>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</si>
  <si>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</si>
  <si>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</si>
  <si>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</si>
  <si>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</si>
  <si>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</si>
  <si>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</si>
  <si>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</si>
  <si>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</si>
  <si>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</si>
  <si>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</si>
  <si>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</si>
  <si>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</si>
  <si>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</si>
  <si>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</si>
  <si>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</si>
  <si>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</si>
  <si>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</si>
  <si>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</si>
  <si>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</si>
  <si>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</si>
  <si>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</si>
  <si>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</si>
  <si>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</si>
  <si>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</si>
  <si>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</si>
  <si>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</si>
  <si>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</si>
  <si>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</si>
  <si>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</si>
  <si>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</si>
  <si>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</si>
  <si>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</si>
  <si>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</si>
  <si>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</si>
  <si>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</si>
  <si>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</si>
  <si>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</si>
  <si>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</si>
  <si>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</si>
  <si>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</si>
  <si>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</si>
  <si>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</si>
  <si>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</si>
  <si>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</si>
  <si>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</si>
  <si>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</si>
  <si>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</si>
  <si>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</si>
  <si>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</si>
  <si>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</si>
  <si>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</si>
  <si>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</si>
  <si>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</si>
  <si>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</si>
  <si>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</si>
  <si>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</si>
  <si>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</si>
  <si>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</si>
  <si>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</si>
  <si>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</si>
  <si>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</si>
  <si>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</si>
  <si>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</si>
  <si>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</si>
  <si>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</si>
  <si>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</si>
  <si>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</si>
  <si>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</si>
  <si>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</si>
  <si>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</si>
  <si>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</si>
  <si>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</si>
  <si>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</si>
  <si>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</si>
  <si>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</si>
  <si>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</si>
  <si>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</si>
  <si>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</si>
  <si>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</si>
  <si>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</si>
  <si>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</si>
  <si>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</si>
  <si>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</si>
  <si>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</si>
  <si>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</si>
  <si>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</si>
  <si>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</si>
  <si>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</si>
  <si>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</si>
  <si>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</si>
  <si>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</si>
  <si>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</si>
  <si>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</si>
  <si>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</si>
  <si>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</si>
  <si>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</si>
  <si>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</si>
  <si>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</si>
  <si>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</si>
  <si>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</si>
  <si>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</si>
  <si>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</si>
  <si>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</si>
  <si>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</si>
  <si>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</si>
  <si>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</si>
  <si>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</si>
  <si>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</si>
  <si>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</si>
  <si>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</si>
  <si>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</si>
  <si>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</si>
  <si>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</si>
  <si>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</si>
  <si>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</si>
  <si>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</si>
  <si>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</si>
  <si>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</si>
  <si>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</si>
  <si>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</si>
  <si>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</si>
  <si>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</si>
  <si>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</si>
  <si>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</si>
  <si>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</si>
  <si>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</si>
  <si>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</si>
  <si>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</si>
  <si>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</si>
  <si>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</si>
  <si>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</si>
  <si>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</si>
  <si>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</si>
  <si>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</si>
  <si>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</si>
  <si>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</si>
  <si>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</si>
  <si>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</si>
  <si>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</si>
  <si>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</si>
  <si>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</si>
  <si>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</si>
  <si>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</si>
  <si>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</si>
  <si>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</si>
  <si>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</si>
  <si>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</si>
  <si>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</si>
  <si>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</si>
  <si>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</si>
  <si>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</si>
  <si>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</si>
  <si>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</si>
  <si>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</si>
  <si>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</si>
  <si>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</si>
  <si>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</si>
  <si>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</si>
  <si>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</si>
  <si>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</si>
  <si>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</si>
  <si>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</si>
  <si>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</si>
  <si>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</si>
  <si>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</si>
  <si>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</si>
  <si>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</si>
  <si>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</si>
  <si>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</si>
  <si>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</si>
  <si>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</si>
  <si>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</si>
  <si>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</si>
  <si>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</si>
  <si>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</si>
  <si>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</si>
  <si>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</si>
  <si>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</si>
  <si>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</si>
  <si>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</si>
  <si>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</si>
  <si>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</si>
  <si>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</si>
  <si>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</si>
  <si>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</si>
  <si>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</si>
  <si>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</si>
  <si>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</si>
  <si>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</si>
  <si>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</si>
  <si>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</si>
  <si>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</si>
  <si>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</si>
  <si>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</si>
  <si>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</si>
  <si>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</si>
  <si>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</si>
  <si>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</si>
  <si>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</si>
  <si>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</si>
  <si>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</si>
  <si>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</si>
  <si>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</si>
  <si>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</si>
  <si>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</si>
  <si>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</si>
  <si>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</si>
  <si>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</si>
  <si>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</si>
  <si>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</si>
  <si>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</si>
  <si>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</si>
  <si>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</si>
  <si>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</si>
  <si>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</si>
  <si>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</si>
  <si>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</si>
  <si>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</si>
  <si>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</si>
  <si>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</si>
  <si>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</si>
  <si>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</si>
  <si>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</si>
  <si>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</si>
  <si>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</si>
  <si>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</si>
  <si>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</si>
  <si>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</si>
  <si>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</si>
  <si>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</si>
  <si>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</si>
  <si>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</si>
  <si>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</si>
  <si>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</si>
  <si>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</si>
  <si>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</si>
  <si>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</si>
  <si>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</si>
  <si>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</si>
  <si>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</si>
  <si>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</si>
  <si>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</si>
  <si>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</si>
  <si>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</si>
  <si>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</si>
  <si>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</si>
  <si>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</si>
  <si>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</si>
  <si>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</si>
  <si>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</si>
  <si>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</si>
  <si>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</si>
  <si>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</si>
  <si>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</si>
  <si>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</si>
  <si>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</si>
  <si>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</si>
  <si>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</si>
  <si>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</si>
  <si>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</si>
  <si>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</si>
  <si>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</si>
  <si>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</si>
  <si>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</si>
  <si>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</si>
  <si>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</si>
  <si>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</si>
  <si>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</si>
  <si>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</si>
  <si>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</si>
  <si>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</si>
  <si>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</si>
  <si>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</si>
  <si>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</si>
  <si>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</si>
  <si>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</si>
  <si>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</si>
  <si>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</si>
  <si>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</si>
  <si>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</si>
  <si>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</si>
  <si>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</si>
  <si>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</si>
  <si>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</si>
  <si>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</si>
  <si>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</si>
  <si>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</si>
  <si>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</si>
  <si>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</si>
  <si>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</si>
  <si>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</si>
  <si>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</si>
  <si>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</si>
  <si>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</si>
  <si>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</si>
  <si>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</si>
  <si>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</si>
  <si>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</si>
  <si>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</si>
  <si>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</si>
  <si>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</si>
  <si>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</si>
  <si>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</si>
  <si>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</si>
  <si>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</si>
  <si>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</si>
  <si>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</si>
  <si>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</si>
  <si>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</si>
  <si>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</si>
  <si>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</si>
  <si>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</si>
  <si>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</si>
  <si>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</si>
  <si>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</si>
  <si>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</si>
  <si>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</si>
  <si>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</si>
  <si>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</si>
  <si>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</si>
  <si>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</si>
  <si>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</si>
  <si>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</si>
  <si>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</si>
  <si>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</si>
  <si>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</si>
  <si>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</si>
  <si>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</si>
  <si>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</si>
  <si>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</si>
  <si>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</si>
  <si>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</si>
  <si>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</si>
  <si>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</si>
  <si>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</si>
  <si>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</si>
  <si>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</si>
  <si>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</si>
  <si>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</si>
  <si>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</si>
  <si>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</si>
  <si>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</si>
  <si>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</si>
  <si>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</si>
  <si>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</si>
  <si>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</si>
  <si>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</si>
  <si>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</si>
  <si>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</si>
  <si>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</si>
  <si>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</si>
  <si>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</si>
  <si>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</si>
  <si>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</si>
  <si>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</si>
  <si>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</si>
  <si>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</si>
  <si>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</si>
  <si>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</si>
  <si>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</si>
  <si>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</si>
  <si>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</si>
  <si>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</si>
  <si>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</si>
  <si>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</si>
  <si>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</si>
  <si>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</si>
  <si>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</si>
  <si>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</si>
  <si>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</si>
  <si>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</si>
  <si>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</si>
  <si>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</si>
  <si>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</si>
  <si>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</si>
  <si>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</si>
  <si>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</si>
  <si>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</si>
  <si>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</si>
  <si>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</si>
  <si>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</si>
  <si>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</si>
  <si>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</si>
  <si>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</si>
  <si>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</si>
  <si>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</si>
  <si>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</si>
  <si>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</si>
  <si>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</si>
  <si>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</si>
  <si>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</si>
  <si>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</si>
  <si>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</si>
  <si>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</si>
  <si>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</si>
  <si>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</si>
  <si>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</si>
  <si>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</si>
  <si>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</si>
  <si>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</si>
  <si>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</si>
  <si>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</si>
  <si>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</si>
  <si>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</si>
  <si>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</si>
  <si>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</si>
  <si>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</si>
  <si>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</si>
  <si>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</si>
  <si>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</si>
  <si>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</si>
  <si>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</si>
  <si>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</si>
  <si>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</si>
  <si>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</si>
  <si>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</si>
  <si>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</si>
  <si>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</si>
  <si>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</si>
  <si>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</si>
  <si>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</si>
  <si>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</si>
  <si>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</si>
  <si>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</si>
  <si>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</si>
  <si>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</si>
  <si>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</si>
  <si>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</si>
  <si>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</si>
  <si>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</si>
  <si>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</si>
  <si>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</si>
  <si>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</si>
  <si>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</si>
  <si>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</si>
  <si>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</si>
  <si>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</si>
  <si>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</si>
  <si>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</si>
  <si>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</si>
  <si>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</si>
  <si>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</si>
  <si>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</si>
  <si>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</si>
  <si>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</si>
  <si>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</si>
  <si>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</si>
  <si>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</si>
  <si>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</si>
  <si>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</si>
  <si>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</si>
  <si>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</si>
  <si>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</si>
  <si>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</si>
  <si>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</si>
  <si>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</si>
  <si>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</si>
  <si>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</si>
  <si>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</si>
  <si>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</si>
  <si>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</si>
  <si>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</si>
  <si>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</si>
  <si>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</si>
  <si>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</si>
  <si>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</si>
  <si>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</si>
  <si>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</si>
  <si>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</si>
  <si>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</si>
  <si>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</si>
  <si>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</si>
  <si>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</si>
  <si>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</si>
  <si>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</si>
  <si>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</si>
  <si>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</si>
  <si>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</si>
  <si>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</si>
  <si>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</si>
  <si>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</si>
  <si>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</si>
  <si>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</si>
  <si>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</si>
  <si>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</si>
  <si>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</si>
  <si>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</si>
  <si>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</si>
  <si>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</si>
  <si>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</si>
  <si>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</si>
  <si>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</si>
  <si>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</si>
  <si>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</si>
  <si>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</si>
  <si>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</si>
  <si>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</si>
  <si>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</si>
  <si>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</si>
  <si>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</si>
  <si>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</si>
  <si>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</si>
  <si>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</si>
  <si>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</si>
  <si>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</si>
  <si>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</si>
  <si>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</si>
  <si>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</si>
  <si>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</si>
  <si>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</si>
  <si>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</si>
  <si>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</si>
  <si>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</si>
  <si>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</si>
  <si>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</si>
  <si>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</si>
  <si>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</si>
  <si>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</si>
  <si>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</si>
  <si>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</si>
  <si>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</si>
  <si>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</si>
  <si>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</si>
  <si>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</si>
  <si>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</si>
  <si>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</si>
  <si>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</si>
  <si>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</si>
  <si>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</si>
  <si>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</si>
  <si>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</si>
  <si>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</si>
  <si>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</si>
  <si>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</si>
  <si>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</si>
  <si>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</si>
  <si>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</si>
  <si>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</si>
  <si>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</si>
  <si>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</si>
  <si>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</si>
  <si>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</si>
  <si>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</si>
  <si>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</si>
  <si>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</si>
  <si>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</si>
  <si>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</si>
  <si>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</si>
  <si>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</si>
  <si>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</si>
  <si>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</si>
  <si>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</si>
  <si>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</si>
  <si>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</si>
  <si>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</si>
  <si>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</si>
  <si>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</si>
  <si>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</si>
  <si>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</si>
  <si>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</si>
  <si>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</si>
  <si>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</si>
  <si>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</si>
  <si>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</si>
  <si>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</si>
  <si>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</si>
  <si>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</si>
  <si>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</si>
  <si>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</si>
  <si>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</si>
  <si>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</si>
  <si>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</si>
  <si>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</si>
  <si>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</si>
  <si>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</si>
  <si>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</si>
  <si>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</si>
  <si>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</si>
  <si>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</si>
  <si>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</si>
  <si>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</si>
  <si>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</si>
  <si>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</si>
  <si>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</si>
  <si>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</si>
  <si>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</si>
  <si>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</si>
  <si>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</si>
  <si>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</si>
  <si>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</si>
  <si>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</si>
  <si>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</si>
  <si>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</si>
  <si>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</si>
  <si>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</si>
  <si>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</si>
  <si>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</si>
  <si>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</si>
  <si>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</si>
  <si>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</si>
  <si>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</si>
  <si>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</si>
  <si>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</si>
  <si>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</si>
  <si>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</si>
  <si>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</si>
  <si>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</si>
  <si>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</si>
  <si>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</si>
  <si>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</si>
  <si>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</si>
  <si>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</si>
  <si>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</si>
  <si>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</si>
  <si>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</si>
  <si>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</si>
  <si>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</si>
  <si>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</si>
  <si>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</si>
  <si>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</si>
  <si>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</si>
  <si>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</si>
  <si>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</si>
  <si>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</si>
  <si>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</si>
  <si>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</si>
  <si>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</si>
  <si>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</si>
  <si>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</si>
  <si>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</si>
  <si>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</si>
  <si>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</si>
  <si>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</si>
  <si>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</si>
  <si>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</si>
  <si>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</si>
  <si>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</si>
  <si>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</si>
  <si>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</si>
  <si>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</si>
  <si>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</si>
  <si>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</si>
  <si>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</si>
  <si>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</si>
  <si>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</si>
  <si>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</si>
  <si>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</si>
  <si>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</si>
  <si>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</si>
  <si>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</si>
  <si>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</si>
  <si>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</si>
  <si>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</si>
  <si>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</si>
  <si>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</si>
  <si>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</si>
  <si>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</si>
  <si>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</si>
  <si>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</si>
  <si>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</si>
  <si>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</si>
  <si>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</si>
  <si>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</si>
  <si>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</si>
  <si>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</si>
  <si>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</si>
  <si>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</si>
  <si>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</si>
  <si>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</si>
  <si>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</si>
  <si>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</si>
  <si>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</si>
  <si>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</si>
  <si>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</si>
  <si>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</si>
  <si>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</si>
  <si>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</si>
  <si>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</si>
  <si>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</si>
  <si>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</si>
  <si>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</si>
  <si>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</si>
  <si>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</si>
  <si>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</si>
  <si>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</si>
  <si>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</si>
  <si>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</si>
  <si>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</si>
  <si>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</si>
  <si>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</si>
  <si>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</si>
  <si>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</si>
  <si>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</si>
  <si>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</si>
  <si>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</si>
  <si>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</si>
  <si>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</si>
  <si>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</si>
  <si>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</si>
  <si>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</si>
  <si>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</si>
  <si>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</si>
  <si>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</si>
  <si>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</si>
  <si>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</si>
  <si>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</si>
  <si>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</si>
  <si>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</si>
  <si>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</si>
  <si>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</si>
  <si>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</si>
  <si>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</si>
  <si>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</si>
  <si>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</si>
  <si>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</si>
  <si>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</si>
  <si>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</si>
  <si>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</si>
  <si>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</si>
  <si>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</si>
  <si>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</si>
  <si>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</si>
  <si>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</si>
  <si>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</si>
  <si>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</si>
  <si>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</si>
  <si>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</si>
  <si>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</si>
  <si>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</si>
  <si>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</si>
  <si>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</si>
  <si>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</si>
  <si>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</si>
  <si>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</si>
  <si>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</si>
  <si>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</si>
  <si>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</si>
  <si>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</si>
  <si>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</si>
  <si>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</si>
  <si>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</si>
  <si>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</si>
  <si>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</si>
  <si>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</si>
  <si>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</si>
  <si>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</si>
  <si>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</si>
  <si>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</si>
  <si>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</si>
  <si>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</si>
  <si>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</si>
  <si>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</si>
  <si>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</si>
  <si>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</si>
  <si>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</si>
  <si>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</si>
  <si>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</si>
  <si>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</si>
  <si>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</si>
  <si>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</si>
  <si>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</si>
  <si>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</si>
  <si>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</si>
  <si>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</si>
  <si>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</si>
  <si>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</si>
  <si>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</si>
  <si>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</si>
  <si>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</si>
  <si>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</si>
  <si>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</si>
  <si>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</si>
  <si>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</si>
  <si>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</si>
  <si>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</si>
  <si>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</si>
  <si>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</si>
  <si>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</si>
  <si>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</si>
  <si>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</si>
  <si>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</si>
  <si>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</si>
  <si>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</si>
  <si>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</si>
  <si>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</si>
  <si>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</si>
  <si>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</si>
  <si>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</si>
  <si>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</si>
  <si>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</si>
  <si>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</si>
  <si>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</si>
  <si>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</si>
  <si>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</si>
  <si>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</si>
  <si>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</si>
  <si>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</si>
  <si>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</si>
  <si>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</si>
  <si>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</si>
  <si>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</si>
  <si>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</si>
  <si>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</si>
  <si>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</si>
  <si>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</si>
  <si>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</si>
  <si>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</si>
  <si>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</si>
  <si>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</si>
  <si>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</si>
  <si>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</si>
  <si>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</si>
  <si>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</si>
  <si>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</si>
  <si>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</si>
  <si>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</si>
  <si>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</si>
  <si>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</si>
  <si>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</si>
  <si>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</si>
  <si>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</si>
  <si>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</si>
  <si>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</si>
  <si>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</si>
  <si>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</si>
  <si>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</si>
  <si>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</si>
  <si>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</si>
  <si>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</si>
  <si>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</si>
  <si>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</si>
  <si>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</si>
  <si>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</si>
  <si>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</si>
  <si>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</si>
  <si>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</si>
  <si>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</si>
  <si>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</si>
  <si>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</si>
  <si>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</si>
  <si>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</si>
  <si>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</si>
  <si>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</si>
  <si>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</si>
  <si>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</si>
  <si>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</si>
  <si>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</si>
  <si>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</si>
  <si>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</si>
  <si>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</si>
  <si>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</si>
  <si>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</si>
  <si>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</si>
  <si>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</si>
  <si>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</si>
  <si>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</si>
  <si>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</si>
  <si>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</si>
  <si>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</si>
  <si>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</si>
  <si>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</si>
  <si>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</si>
  <si>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</si>
  <si>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</si>
  <si>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</si>
  <si>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</si>
  <si>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</si>
  <si>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</si>
  <si>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</si>
  <si>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</si>
  <si>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</si>
  <si>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</si>
  <si>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</si>
  <si>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</si>
  <si>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</si>
  <si>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</si>
  <si>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</si>
  <si>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</si>
  <si>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</si>
  <si>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</si>
  <si>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</si>
  <si>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</si>
  <si>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</si>
  <si>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</si>
  <si>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</si>
  <si>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</si>
  <si>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</si>
  <si>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</si>
  <si>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</si>
  <si>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</si>
  <si>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</si>
  <si>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</si>
  <si>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</si>
  <si>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</si>
  <si>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</si>
  <si>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</si>
  <si>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</si>
  <si>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</si>
  <si>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</si>
  <si>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</si>
  <si>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</si>
  <si>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</si>
  <si>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</si>
  <si>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</si>
  <si>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</si>
  <si>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</si>
  <si>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</si>
  <si>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</si>
  <si>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</si>
  <si>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</si>
  <si>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</si>
  <si>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</si>
  <si>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</si>
  <si>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</si>
  <si>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</si>
  <si>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</si>
  <si>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</si>
  <si>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</si>
  <si>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</si>
  <si>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</si>
  <si>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</si>
  <si>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</si>
  <si>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</si>
  <si>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</si>
  <si>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</si>
  <si>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</si>
  <si>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</si>
  <si>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</si>
  <si>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</si>
  <si>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</si>
  <si>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</si>
  <si>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</si>
  <si>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</si>
  <si>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</si>
  <si>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</si>
  <si>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</si>
  <si>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</si>
  <si>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</si>
  <si>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</si>
  <si>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</si>
  <si>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</si>
  <si>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</si>
  <si>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</si>
  <si>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</si>
  <si>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</si>
  <si>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</si>
  <si>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</si>
  <si>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</si>
  <si>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</si>
  <si>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</si>
  <si>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</si>
  <si>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</si>
  <si>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</si>
  <si>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</si>
  <si>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</si>
  <si>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</si>
  <si>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</si>
  <si>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</si>
  <si>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</si>
  <si>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</si>
  <si>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</si>
  <si>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</si>
  <si>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</si>
  <si>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</si>
  <si>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</si>
  <si>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</si>
  <si>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</si>
  <si>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</si>
  <si>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</si>
  <si>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</si>
  <si>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</si>
  <si>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</si>
  <si>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</si>
  <si>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</si>
  <si>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</si>
  <si>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</si>
  <si>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</si>
  <si>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</si>
  <si>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</si>
  <si>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</si>
  <si>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</si>
  <si>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</si>
  <si>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</si>
  <si>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</si>
  <si>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</si>
  <si>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</si>
  <si>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</si>
  <si>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</si>
  <si>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</si>
  <si>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</si>
  <si>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</si>
  <si>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</si>
  <si>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</si>
  <si>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</si>
  <si>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</si>
  <si>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</si>
  <si>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</si>
  <si>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</si>
  <si>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</si>
  <si>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</si>
  <si>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</si>
  <si>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</si>
  <si>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</si>
  <si>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</si>
  <si>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</si>
  <si>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</si>
  <si>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</si>
  <si>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</si>
  <si>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</si>
  <si>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</si>
  <si>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</si>
  <si>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</si>
  <si>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</si>
  <si>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</si>
  <si>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</si>
  <si>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</si>
  <si>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</si>
  <si>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</si>
  <si>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</si>
  <si>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</si>
  <si>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</si>
  <si>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</si>
  <si>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</si>
  <si>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</si>
  <si>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</si>
  <si>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</si>
  <si>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</si>
  <si>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</si>
  <si>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</si>
  <si>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</si>
  <si>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</si>
  <si>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</si>
  <si>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</si>
  <si>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</si>
  <si>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</si>
  <si>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</si>
  <si>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</si>
  <si>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</si>
  <si>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</si>
  <si>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</si>
  <si>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</si>
  <si>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</si>
  <si>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</si>
  <si>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</si>
  <si>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</si>
  <si>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</si>
  <si>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</si>
  <si>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</si>
  <si>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</si>
  <si>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</si>
  <si>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</si>
  <si>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</si>
  <si>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</si>
  <si>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</si>
  <si>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</si>
  <si>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</si>
  <si>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</si>
  <si>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</si>
  <si>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</si>
  <si>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</si>
  <si>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</si>
  <si>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</si>
  <si>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</si>
  <si>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</si>
  <si>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</si>
  <si>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</si>
  <si>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</si>
  <si>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</si>
  <si>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</si>
  <si>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</si>
  <si>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</si>
  <si>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</si>
  <si>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</si>
  <si>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</si>
  <si>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</si>
  <si>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</si>
  <si>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</si>
  <si>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</si>
  <si>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</si>
  <si>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</si>
  <si>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</si>
  <si>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</si>
  <si>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</si>
  <si>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</si>
  <si>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</si>
  <si>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</si>
  <si>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</si>
  <si>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</si>
  <si>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</si>
  <si>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</si>
  <si>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</si>
  <si>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</si>
  <si>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</si>
  <si>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</si>
  <si>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</si>
  <si>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</si>
  <si>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</si>
  <si>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</si>
  <si>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</si>
  <si>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</si>
  <si>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</si>
  <si>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</si>
  <si>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</si>
  <si>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</si>
  <si>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</si>
  <si>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</si>
  <si>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</si>
  <si>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</si>
  <si>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</si>
  <si>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</si>
  <si>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</si>
  <si>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</si>
  <si>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</si>
  <si>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</si>
  <si>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</si>
  <si>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</si>
  <si>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</si>
  <si>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</si>
  <si>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</si>
  <si>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</si>
  <si>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</si>
  <si>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</si>
  <si>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</si>
  <si>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</si>
  <si>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</si>
  <si>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</si>
  <si>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</si>
  <si>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</si>
  <si>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</si>
  <si>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</si>
  <si>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</si>
  <si>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</si>
  <si>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</si>
  <si>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</si>
  <si>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</si>
  <si>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</si>
  <si>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</si>
  <si>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</si>
  <si>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</si>
  <si>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</si>
  <si>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</si>
  <si>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</si>
  <si>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</si>
  <si>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</si>
  <si>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</si>
  <si>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</si>
  <si>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</si>
  <si>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</si>
  <si>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</si>
  <si>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</si>
  <si>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</si>
  <si>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</si>
  <si>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</si>
  <si>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</si>
  <si>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</si>
  <si>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</si>
  <si>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</si>
  <si>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</si>
  <si>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</si>
  <si>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</si>
  <si>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</si>
  <si>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</si>
  <si>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</si>
  <si>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</si>
  <si>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</si>
  <si>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</si>
  <si>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</si>
  <si>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</si>
  <si>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</si>
  <si>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</si>
  <si>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</si>
  <si>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</si>
  <si>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</si>
  <si>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</si>
  <si>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</si>
  <si>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</si>
  <si>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</si>
  <si>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</si>
  <si>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</si>
  <si>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</si>
  <si>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</si>
  <si>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</si>
  <si>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</si>
  <si>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</si>
  <si>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</si>
  <si>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</si>
  <si>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</si>
  <si>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</si>
  <si>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</si>
  <si>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</si>
  <si>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</si>
  <si>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</si>
  <si>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</si>
  <si>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</si>
  <si>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</si>
  <si>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</si>
  <si>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</si>
  <si>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</si>
  <si>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</si>
  <si>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</si>
  <si>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</si>
  <si>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</si>
  <si>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</si>
  <si>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</si>
  <si>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</si>
  <si>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</si>
  <si>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</si>
  <si>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</si>
  <si>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</si>
  <si>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</si>
  <si>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</si>
  <si>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</si>
  <si>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</si>
  <si>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</si>
  <si>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</si>
  <si>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</si>
  <si>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</si>
  <si>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</si>
  <si>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</si>
  <si>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</si>
  <si>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</si>
  <si>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</si>
  <si>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</si>
  <si>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</si>
  <si>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</si>
  <si>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</si>
  <si>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</si>
  <si>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</si>
  <si>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</si>
  <si>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</si>
  <si>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</si>
  <si>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</si>
  <si>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</si>
  <si>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</si>
  <si>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</si>
  <si>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</si>
  <si>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</si>
  <si>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</si>
  <si>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</si>
  <si>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</si>
  <si>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</si>
  <si>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</si>
  <si>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</si>
  <si>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</si>
  <si>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</si>
  <si>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</si>
  <si>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</si>
  <si>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</si>
  <si>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</si>
  <si>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</si>
  <si>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</si>
  <si>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</si>
  <si>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</si>
  <si>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</si>
  <si>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</si>
  <si>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</si>
  <si>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</si>
  <si>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</si>
  <si>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</si>
  <si>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</si>
  <si>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</si>
  <si>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</si>
  <si>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</si>
  <si>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</si>
  <si>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</si>
  <si>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</si>
  <si>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</si>
  <si>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</si>
  <si>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</si>
  <si>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</si>
  <si>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</si>
  <si>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</si>
  <si>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</si>
  <si>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</si>
  <si>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</si>
  <si>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</si>
  <si>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</si>
  <si>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</si>
  <si>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</si>
  <si>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</si>
  <si>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</si>
  <si>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</si>
  <si>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</si>
  <si>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</si>
  <si>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</si>
  <si>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</si>
  <si>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</si>
  <si>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</si>
  <si>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</si>
  <si>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</si>
  <si>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</si>
  <si>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</si>
  <si>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</si>
  <si>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</si>
  <si>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</si>
  <si>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</si>
  <si>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</si>
  <si>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</si>
  <si>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</si>
  <si>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</si>
  <si>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</si>
  <si>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</si>
  <si>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</si>
  <si>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</si>
  <si>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</si>
  <si>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</si>
  <si>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</si>
  <si>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</si>
  <si>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</si>
  <si>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</si>
  <si>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</si>
  <si>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</si>
  <si>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</si>
  <si>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</si>
  <si>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</si>
  <si>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</si>
  <si>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</si>
  <si>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</si>
  <si>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</si>
  <si>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</si>
  <si>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</si>
  <si>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</si>
  <si>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</si>
  <si>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</si>
  <si>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</si>
  <si>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</si>
  <si>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</si>
  <si>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</si>
  <si>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</si>
  <si>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</si>
  <si>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</si>
  <si>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</si>
  <si>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</si>
  <si>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</si>
  <si>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</si>
  <si>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</si>
  <si>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</si>
  <si>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</si>
  <si>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</si>
  <si>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</si>
  <si>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</si>
  <si>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</si>
  <si>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</si>
  <si>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</si>
  <si>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</si>
  <si>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</si>
  <si>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</si>
  <si>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</si>
  <si>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</si>
  <si>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</si>
  <si>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</si>
  <si>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</si>
  <si>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</si>
  <si>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</si>
  <si>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</si>
  <si>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</si>
  <si>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</si>
  <si>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</si>
  <si>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</si>
  <si>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</si>
  <si>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</si>
  <si>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</si>
  <si>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</si>
  <si>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</si>
  <si>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</si>
  <si>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</si>
  <si>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</si>
  <si>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</si>
  <si>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</si>
  <si>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</si>
  <si>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</si>
  <si>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</si>
  <si>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</si>
  <si>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</si>
  <si>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</si>
  <si>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</si>
  <si>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</si>
  <si>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</si>
  <si>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</si>
  <si>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</si>
  <si>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</si>
  <si>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</si>
  <si>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</si>
  <si>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</si>
  <si>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</si>
  <si>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</si>
  <si>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</si>
  <si>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</si>
  <si>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</si>
  <si>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</si>
  <si>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</si>
  <si>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</si>
  <si>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</si>
  <si>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</si>
  <si>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</si>
  <si>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</si>
  <si>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</si>
  <si>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</si>
  <si>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</si>
  <si>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</si>
  <si>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</si>
  <si>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</si>
  <si>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</si>
  <si>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</si>
  <si>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</si>
  <si>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</si>
  <si>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</si>
  <si>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</si>
  <si>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</si>
  <si>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</si>
  <si>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</si>
  <si>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</si>
  <si>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</si>
  <si>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</si>
  <si>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</si>
  <si>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</si>
  <si>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</si>
  <si>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</si>
  <si>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</si>
  <si>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</si>
  <si>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</si>
  <si>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</si>
  <si>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</si>
  <si>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</si>
  <si>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</si>
  <si>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</si>
  <si>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</si>
  <si>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</si>
  <si>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</si>
  <si>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</si>
  <si>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</si>
  <si>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</si>
  <si>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</si>
  <si>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</si>
  <si>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</si>
  <si>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</si>
  <si>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</si>
  <si>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</si>
  <si>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</si>
  <si>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</si>
  <si>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</si>
  <si>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</si>
  <si>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</si>
  <si>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</si>
  <si>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</si>
  <si>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</si>
  <si>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</si>
  <si>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</si>
  <si>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</si>
  <si>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</si>
  <si>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</si>
  <si>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</si>
  <si>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</si>
  <si>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</si>
  <si>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</si>
  <si>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</si>
  <si>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</si>
  <si>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</si>
  <si>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</si>
  <si>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</si>
  <si>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</si>
  <si>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</si>
  <si>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</si>
  <si>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</si>
  <si>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</si>
  <si>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</si>
  <si>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</si>
  <si>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</si>
  <si>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</si>
  <si>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</si>
  <si>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</si>
  <si>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</si>
  <si>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</si>
  <si>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</si>
  <si>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</si>
  <si>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</si>
  <si>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</si>
  <si>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</si>
  <si>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</si>
  <si>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</si>
  <si>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</si>
  <si>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</si>
  <si>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</si>
  <si>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</si>
  <si>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</si>
  <si>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</si>
  <si>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</si>
  <si>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</si>
  <si>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</si>
  <si>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</si>
  <si>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</si>
  <si>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</si>
  <si>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</si>
  <si>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</si>
  <si>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</si>
  <si>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</si>
  <si>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</si>
  <si>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</si>
  <si>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</si>
  <si>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</si>
  <si>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</si>
  <si>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</si>
  <si>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</si>
  <si>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</si>
  <si>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</si>
  <si>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</si>
  <si>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</si>
  <si>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</si>
  <si>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</si>
  <si>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</si>
  <si>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</si>
  <si>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</si>
  <si>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</si>
  <si>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</si>
  <si>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</si>
  <si>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</si>
  <si>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</si>
  <si>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</si>
  <si>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</si>
  <si>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</si>
  <si>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</si>
  <si>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</si>
  <si>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</si>
  <si>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</si>
  <si>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</si>
  <si>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</si>
  <si>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</si>
  <si>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</si>
  <si>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</si>
  <si>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</si>
  <si>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</si>
  <si>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</si>
  <si>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</si>
  <si>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</si>
  <si>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</si>
  <si>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</si>
  <si>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</si>
  <si>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</si>
  <si>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</si>
  <si>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</si>
  <si>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</si>
  <si>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</si>
  <si>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</si>
  <si>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</si>
  <si>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</si>
  <si>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</si>
  <si>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</si>
  <si>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</si>
  <si>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</si>
  <si>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</si>
  <si>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</si>
  <si>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</si>
  <si>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</si>
  <si>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</si>
  <si>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</si>
  <si>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</si>
  <si>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</si>
  <si>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</si>
  <si>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</si>
  <si>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</si>
  <si>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</si>
  <si>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</si>
  <si>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</si>
  <si>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</si>
  <si>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</si>
  <si>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</si>
  <si>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</si>
  <si>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</si>
  <si>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</si>
  <si>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</si>
  <si>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</si>
  <si>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</si>
  <si>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</si>
  <si>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</si>
  <si>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</si>
  <si>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</si>
  <si>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</si>
  <si>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</si>
  <si>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</si>
  <si>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</si>
  <si>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</si>
  <si>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</si>
  <si>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</si>
  <si>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</si>
  <si>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</si>
  <si>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</si>
  <si>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</si>
  <si>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</si>
  <si>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</si>
  <si>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</si>
  <si>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</si>
  <si>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</si>
  <si>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</si>
  <si>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</si>
  <si>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</si>
  <si>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</si>
  <si>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</si>
  <si>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</si>
  <si>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</si>
  <si>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</si>
  <si>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</si>
  <si>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</si>
  <si>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</si>
  <si>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</si>
  <si>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</si>
  <si>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</si>
  <si>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</si>
  <si>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</si>
  <si>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</si>
  <si>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</si>
  <si>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</si>
  <si>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</si>
  <si>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</si>
  <si>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</si>
  <si>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</si>
  <si>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</si>
  <si>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</si>
  <si>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</si>
  <si>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</si>
  <si>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</si>
  <si>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</si>
  <si>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</si>
  <si>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</si>
  <si>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</si>
  <si>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</si>
  <si>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</si>
  <si>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</si>
  <si>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</si>
  <si>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</si>
  <si>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</si>
  <si>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</si>
  <si>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</si>
  <si>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</si>
  <si>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</si>
  <si>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</si>
  <si>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</si>
  <si>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</si>
  <si>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</si>
  <si>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</si>
  <si>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</si>
  <si>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</si>
  <si>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</si>
  <si>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</si>
  <si>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</si>
  <si>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</si>
  <si>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</si>
  <si>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</si>
  <si>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</si>
  <si>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</si>
  <si>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</si>
  <si>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</si>
  <si>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</si>
  <si>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</si>
  <si>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</si>
  <si>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</si>
  <si>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</si>
  <si>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</si>
  <si>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</si>
  <si>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</si>
  <si>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</si>
  <si>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</si>
  <si>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</si>
  <si>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</si>
  <si>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</si>
  <si>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</si>
  <si>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</si>
  <si>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</si>
  <si>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</si>
  <si>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</si>
  <si>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</si>
  <si>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</si>
  <si>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</si>
  <si>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</si>
  <si>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</si>
  <si>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</si>
  <si>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</si>
  <si>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</si>
  <si>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</si>
  <si>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</si>
  <si>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</si>
  <si>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</si>
  <si>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</si>
  <si>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</si>
  <si>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</si>
  <si>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</si>
  <si>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</si>
  <si>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</si>
  <si>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</si>
  <si>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</si>
  <si>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</si>
  <si>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</si>
  <si>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</si>
  <si>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</si>
  <si>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</si>
  <si>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</si>
  <si>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</si>
  <si>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</si>
  <si>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</si>
  <si>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</si>
  <si>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</si>
  <si>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</si>
  <si>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</si>
  <si>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</si>
  <si>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</si>
  <si>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</si>
  <si>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</si>
  <si>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</si>
  <si>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</si>
  <si>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</si>
  <si>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</si>
  <si>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</si>
  <si>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</si>
  <si>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</si>
  <si>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</si>
  <si>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</si>
  <si>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</si>
  <si>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</si>
  <si>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</si>
  <si>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</si>
  <si>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</si>
  <si>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</si>
  <si>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</si>
  <si>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</si>
  <si>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</si>
  <si>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</si>
  <si>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</si>
  <si>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</si>
  <si>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</si>
  <si>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</si>
  <si>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</si>
  <si>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</si>
  <si>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</si>
  <si>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</si>
  <si>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</si>
  <si>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</si>
  <si>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</si>
  <si>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</si>
  <si>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</si>
  <si>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</si>
  <si>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</si>
  <si>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</si>
  <si>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</si>
  <si>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</si>
  <si>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</si>
  <si>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</si>
  <si>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</si>
  <si>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</si>
  <si>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</si>
  <si>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</si>
  <si>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</si>
  <si>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</si>
  <si>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</si>
  <si>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</si>
  <si>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</si>
  <si>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</si>
  <si>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</si>
  <si>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</si>
  <si>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</si>
  <si>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</si>
  <si>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</si>
  <si>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</si>
  <si>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</si>
  <si>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</si>
  <si>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</si>
  <si>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</si>
  <si>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</si>
  <si>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</si>
  <si>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</si>
  <si>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</si>
  <si>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</si>
  <si>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</si>
  <si>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</si>
  <si>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</si>
  <si>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</si>
  <si>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</si>
  <si>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</si>
  <si>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</si>
  <si>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</si>
  <si>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</si>
  <si>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</si>
  <si>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</si>
  <si>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</si>
  <si>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</si>
  <si>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</si>
  <si>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</si>
  <si>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</si>
  <si>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</si>
  <si>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</si>
  <si>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</si>
  <si>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</si>
  <si>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</si>
  <si>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</si>
  <si>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</si>
  <si>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</si>
  <si>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</si>
  <si>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</si>
  <si>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</si>
  <si>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</si>
  <si>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</si>
  <si>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</si>
  <si>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</si>
  <si>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</si>
  <si>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</si>
  <si>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</si>
  <si>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</si>
  <si>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</si>
  <si>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</si>
  <si>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</si>
  <si>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</si>
  <si>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</si>
  <si>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</si>
  <si>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</si>
  <si>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</si>
  <si>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</si>
  <si>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</si>
  <si>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</si>
  <si>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</si>
  <si>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</si>
  <si>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</si>
  <si>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</si>
  <si>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</si>
  <si>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</si>
  <si>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</si>
  <si>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</si>
  <si>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</si>
  <si>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</si>
  <si>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</si>
  <si>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</si>
  <si>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</si>
  <si>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</si>
  <si>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</si>
  <si>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</si>
  <si>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</si>
  <si>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</si>
  <si>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</si>
  <si>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</si>
  <si>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</si>
  <si>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</si>
  <si>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</si>
  <si>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</si>
  <si>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</si>
  <si>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</si>
  <si>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</si>
  <si>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</si>
  <si>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</si>
  <si>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</si>
  <si>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</si>
  <si>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</si>
  <si>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</si>
  <si>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</si>
  <si>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</si>
  <si>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</si>
  <si>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</si>
  <si>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</si>
  <si>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</si>
  <si>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</si>
  <si>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</si>
  <si>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</si>
  <si>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</si>
  <si>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</si>
  <si>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</si>
  <si>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</si>
  <si>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</si>
  <si>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</si>
  <si>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</si>
  <si>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</si>
  <si>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</si>
  <si>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</si>
  <si>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</si>
  <si>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</si>
  <si>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</si>
  <si>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</si>
  <si>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</si>
  <si>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</si>
  <si>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</si>
  <si>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</si>
  <si>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</si>
  <si>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</si>
  <si>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</si>
  <si>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</si>
  <si>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</si>
  <si>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</si>
  <si>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</si>
  <si>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</si>
  <si>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</si>
  <si>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</si>
  <si>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</si>
  <si>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</si>
  <si>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</si>
  <si>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</si>
  <si>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</si>
  <si>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</si>
  <si>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</si>
  <si>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</si>
  <si>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</si>
  <si>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</si>
  <si>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</si>
  <si>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</si>
  <si>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</si>
  <si>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</si>
  <si>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</si>
  <si>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</si>
  <si>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</si>
  <si>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</si>
  <si>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</si>
  <si>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</si>
  <si>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</si>
  <si>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</si>
  <si>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</si>
  <si>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</si>
  <si>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</si>
  <si>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</si>
  <si>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</si>
  <si>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</si>
  <si>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</si>
  <si>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</si>
  <si>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</si>
  <si>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</si>
  <si>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</si>
  <si>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</si>
  <si>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</si>
  <si>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</si>
  <si>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</si>
  <si>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</si>
  <si>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</si>
  <si>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</si>
  <si>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</si>
  <si>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</si>
  <si>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</si>
  <si>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</si>
  <si>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</si>
  <si>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</si>
  <si>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</si>
  <si>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</si>
  <si>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</si>
  <si>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</si>
  <si>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</si>
  <si>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</si>
  <si>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</si>
  <si>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</si>
  <si>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</si>
  <si>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</si>
  <si>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</si>
  <si>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</si>
  <si>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</si>
  <si>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</si>
  <si>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</si>
  <si>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</si>
  <si>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</si>
  <si>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</si>
  <si>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</si>
  <si>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</si>
  <si>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</si>
  <si>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</si>
  <si>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</si>
  <si>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</si>
  <si>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</si>
  <si>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</si>
  <si>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</si>
  <si>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</si>
  <si>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</si>
  <si>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</si>
  <si>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</si>
  <si>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</si>
  <si>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</si>
  <si>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</si>
  <si>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</si>
  <si>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</si>
  <si>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</si>
  <si>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</si>
  <si>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</si>
  <si>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</si>
  <si>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</si>
  <si>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</si>
  <si>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</si>
  <si>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</si>
  <si>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</si>
  <si>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</si>
  <si>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</si>
  <si>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</si>
  <si>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</si>
  <si>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</si>
  <si>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</si>
  <si>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</si>
  <si>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</si>
  <si>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</si>
  <si>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</si>
  <si>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</si>
  <si>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</si>
  <si>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</si>
  <si>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</si>
  <si>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</si>
  <si>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</si>
  <si>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</si>
  <si>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</si>
  <si>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</si>
  <si>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</si>
  <si>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</si>
  <si>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</si>
  <si>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</si>
  <si>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</si>
  <si>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</si>
  <si>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</si>
  <si>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</si>
  <si>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</si>
  <si>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</si>
  <si>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</si>
  <si>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</si>
  <si>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</si>
  <si>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</si>
  <si>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</si>
  <si>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</si>
  <si>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</si>
  <si>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</si>
  <si>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</si>
  <si>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</si>
  <si>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</si>
  <si>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</si>
  <si>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</si>
  <si>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</si>
  <si>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</si>
  <si>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</si>
  <si>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</si>
  <si>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</si>
  <si>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</si>
  <si>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</si>
  <si>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</si>
  <si>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</si>
  <si>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</si>
  <si>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</si>
  <si>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</si>
  <si>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</si>
  <si>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</si>
  <si>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</si>
  <si>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</si>
  <si>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</si>
  <si>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</si>
  <si>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</si>
  <si>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</si>
  <si>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</si>
  <si>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</si>
  <si>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</si>
  <si>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</si>
  <si>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</si>
  <si>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</si>
  <si>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</si>
  <si>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</si>
  <si>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</si>
  <si>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</si>
  <si>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</si>
  <si>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</si>
  <si>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</si>
  <si>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</si>
  <si>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</si>
  <si>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</si>
  <si>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</si>
  <si>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</si>
  <si>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</si>
  <si>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</si>
  <si>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</si>
  <si>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</si>
  <si>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</si>
  <si>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</si>
  <si>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</si>
  <si>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</si>
  <si>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</si>
  <si>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</si>
  <si>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</si>
  <si>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</si>
  <si>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</si>
  <si>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</si>
  <si>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</si>
  <si>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</si>
  <si>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</si>
  <si>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</si>
  <si>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</si>
  <si>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</si>
  <si>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</si>
  <si>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</si>
  <si>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</si>
  <si>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</si>
  <si>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</si>
  <si>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</si>
  <si>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</si>
  <si>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</si>
  <si>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</si>
  <si>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</si>
  <si>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</si>
  <si>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</si>
  <si>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</si>
  <si>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</si>
  <si>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</si>
  <si>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</si>
  <si>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</si>
  <si>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</si>
  <si>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</si>
  <si>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</si>
  <si>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</si>
  <si>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</si>
  <si>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</si>
  <si>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</si>
  <si>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</si>
  <si>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</si>
  <si>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</si>
  <si>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</si>
  <si>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</si>
  <si>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</si>
  <si>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</si>
  <si>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</si>
  <si>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</si>
  <si>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</si>
  <si>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</si>
  <si>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</si>
  <si>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</si>
  <si>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</si>
  <si>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</si>
  <si>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</si>
  <si>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</si>
  <si>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</si>
  <si>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</si>
  <si>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</si>
  <si>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</si>
  <si>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</si>
  <si>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</si>
  <si>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</si>
  <si>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</si>
  <si>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</si>
  <si>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</si>
  <si>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</si>
  <si>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</si>
  <si>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</si>
  <si>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</si>
  <si>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</si>
  <si>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</si>
  <si>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</si>
  <si>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</si>
  <si>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</si>
  <si>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</si>
  <si>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</si>
  <si>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</si>
  <si>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</si>
  <si>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</si>
  <si>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</si>
  <si>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</si>
  <si>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</si>
  <si>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</si>
  <si>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</si>
  <si>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</si>
  <si>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</si>
  <si>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</si>
  <si>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</si>
  <si>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</si>
  <si>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</si>
  <si>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</si>
  <si>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</si>
  <si>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</si>
  <si>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</si>
  <si>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</si>
  <si>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</si>
  <si>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</si>
  <si>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</si>
  <si>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</si>
  <si>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</si>
  <si>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</si>
  <si>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</si>
  <si>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</si>
  <si>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</si>
  <si>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</si>
  <si>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</si>
  <si>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</si>
  <si>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</si>
  <si>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</si>
  <si>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</si>
  <si>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</si>
  <si>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</si>
  <si>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</si>
  <si>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</si>
  <si>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</si>
  <si>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</si>
  <si>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</si>
  <si>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</si>
  <si>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</si>
  <si>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</si>
  <si>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</si>
  <si>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</si>
  <si>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</si>
  <si>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</si>
  <si>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</si>
  <si>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</si>
  <si>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</si>
  <si>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</si>
  <si>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</si>
  <si>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</si>
  <si>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</si>
  <si>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</si>
  <si>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</si>
  <si>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</si>
  <si>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</si>
  <si>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</si>
  <si>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</si>
  <si>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</si>
  <si>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</si>
  <si>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</si>
  <si>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</si>
  <si>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</si>
  <si>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</si>
  <si>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</si>
  <si>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</si>
  <si>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</si>
  <si>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</si>
  <si>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</si>
  <si>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</si>
  <si>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</si>
  <si>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</si>
  <si>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</si>
  <si>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</si>
  <si>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</si>
  <si>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</si>
  <si>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</si>
  <si>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</si>
  <si>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</si>
  <si>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</si>
  <si>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</si>
  <si>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</si>
  <si>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</si>
  <si>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</si>
  <si>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</si>
  <si>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</si>
  <si>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</si>
  <si>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</si>
  <si>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</si>
  <si>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</si>
  <si>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</si>
  <si>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</si>
  <si>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</si>
  <si>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</si>
  <si>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</si>
  <si>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</si>
  <si>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</si>
  <si>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</si>
  <si>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</si>
  <si>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</si>
  <si>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</si>
  <si>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</si>
  <si>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</si>
  <si>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</si>
  <si>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</si>
  <si>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</si>
  <si>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</si>
  <si>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</si>
  <si>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</si>
  <si>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</si>
  <si>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</si>
  <si>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</si>
  <si>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</si>
  <si>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</si>
  <si>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</si>
  <si>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</si>
  <si>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</si>
  <si>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</si>
  <si>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</si>
  <si>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</si>
  <si>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</si>
  <si>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</si>
  <si>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</si>
  <si>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</si>
  <si>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</si>
  <si>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</si>
  <si>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</si>
  <si>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</si>
  <si>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</si>
  <si>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</si>
  <si>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</si>
  <si>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</si>
  <si>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</si>
  <si>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</si>
  <si>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</si>
  <si>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</si>
  <si>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</si>
  <si>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</si>
  <si>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</si>
  <si>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</si>
  <si>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</si>
  <si>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</si>
  <si>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</si>
  <si>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</si>
  <si>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</si>
  <si>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</si>
  <si>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</si>
  <si>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</si>
  <si>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</si>
  <si>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</si>
  <si>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</si>
  <si>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</si>
  <si>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</si>
  <si>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</si>
  <si>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</si>
  <si>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</si>
  <si>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</si>
  <si>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</si>
  <si>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</si>
  <si>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</si>
  <si>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</si>
  <si>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</si>
  <si>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</si>
  <si>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</si>
  <si>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</si>
  <si>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</si>
  <si>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</si>
  <si>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</si>
  <si>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</si>
  <si>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</si>
  <si>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</si>
  <si>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</si>
  <si>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</si>
  <si>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</si>
  <si>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</si>
  <si>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</si>
  <si>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</si>
  <si>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</si>
  <si>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</si>
  <si>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</si>
  <si>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</si>
  <si>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</si>
  <si>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</si>
  <si>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</si>
  <si>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</si>
  <si>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</si>
  <si>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</si>
  <si>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</si>
  <si>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</si>
  <si>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</si>
  <si>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</si>
  <si>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</si>
  <si>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</si>
  <si>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</si>
  <si>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</si>
  <si>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</si>
  <si>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</si>
  <si>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</si>
  <si>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</si>
  <si>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</si>
  <si>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</si>
  <si>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</si>
  <si>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</si>
  <si>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</si>
  <si>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</si>
  <si>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</si>
  <si>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</si>
  <si>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</si>
  <si>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</si>
  <si>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</si>
  <si>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</si>
  <si>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</si>
  <si>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</si>
  <si>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</si>
  <si>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</si>
  <si>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</si>
  <si>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</si>
  <si>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</si>
  <si>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</si>
  <si>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</si>
  <si>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</si>
  <si>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</si>
  <si>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</si>
  <si>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</si>
  <si>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</si>
  <si>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</si>
  <si>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</si>
  <si>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</si>
  <si>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</si>
  <si>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</si>
  <si>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</si>
  <si>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</si>
  <si>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</si>
  <si>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</si>
  <si>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</si>
  <si>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</si>
  <si>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</si>
  <si>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</si>
  <si>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</si>
  <si>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</si>
  <si>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</si>
  <si>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</si>
  <si>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</si>
  <si>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</si>
  <si>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</si>
  <si>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</si>
  <si>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</si>
  <si>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</si>
  <si>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</si>
  <si>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</si>
  <si>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</si>
  <si>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</si>
  <si>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</si>
  <si>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</si>
  <si>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</si>
  <si>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</si>
  <si>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</si>
  <si>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</si>
  <si>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</si>
  <si>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</si>
  <si>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</si>
  <si>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</si>
  <si>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</si>
  <si>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</si>
  <si>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</si>
  <si>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</si>
  <si>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</si>
  <si>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</si>
  <si>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</si>
  <si>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</si>
  <si>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</si>
  <si>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</si>
  <si>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</si>
  <si>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</si>
  <si>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</si>
  <si>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</si>
  <si>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</si>
  <si>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</si>
  <si>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</si>
  <si>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</si>
  <si>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</si>
  <si>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</si>
  <si>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</si>
  <si>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</si>
  <si>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</si>
  <si>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</si>
  <si>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</si>
  <si>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</si>
  <si>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</si>
  <si>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</si>
  <si>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</si>
  <si>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</si>
  <si>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</si>
  <si>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</si>
  <si>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</si>
  <si>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</si>
  <si>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</si>
  <si>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</si>
  <si>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</si>
  <si>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</si>
  <si>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</si>
  <si>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</si>
  <si>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</si>
  <si>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</si>
  <si>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</si>
  <si>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</si>
  <si>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</si>
  <si>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</si>
  <si>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</si>
  <si>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</si>
  <si>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</si>
  <si>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</si>
  <si>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</si>
  <si>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</si>
  <si>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</si>
  <si>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</si>
  <si>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</si>
  <si>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</si>
  <si>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</si>
  <si>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</si>
  <si>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</si>
  <si>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</si>
  <si>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</si>
  <si>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</si>
  <si>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</si>
  <si>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</si>
  <si>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</si>
  <si>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</si>
  <si>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</si>
  <si>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</si>
  <si>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</si>
  <si>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</si>
  <si>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</si>
  <si>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</si>
  <si>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</si>
  <si>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</si>
  <si>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</si>
  <si>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</si>
  <si>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</si>
  <si>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</si>
  <si>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</si>
  <si>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</si>
  <si>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</si>
  <si>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</si>
  <si>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</si>
  <si>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</si>
  <si>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</si>
  <si>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</si>
  <si>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</si>
  <si>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</si>
  <si>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</si>
  <si>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</si>
  <si>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</si>
  <si>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</si>
  <si>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</si>
  <si>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</si>
  <si>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</si>
  <si>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</si>
  <si>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</si>
  <si>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</si>
  <si>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</si>
  <si>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</si>
  <si>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</si>
  <si>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</si>
  <si>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</si>
  <si>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</si>
  <si>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</si>
  <si>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</si>
  <si>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</si>
  <si>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</si>
  <si>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</si>
  <si>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</si>
  <si>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</si>
  <si>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</si>
  <si>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</si>
  <si>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</si>
  <si>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</si>
  <si>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</si>
  <si>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</si>
  <si>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</si>
  <si>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</si>
  <si>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</si>
  <si>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</si>
  <si>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</si>
  <si>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</si>
  <si>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</si>
  <si>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</si>
  <si>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</si>
  <si>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</si>
  <si>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</si>
  <si>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</si>
  <si>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</si>
  <si>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</si>
  <si>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</si>
  <si>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</si>
  <si>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</si>
  <si>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</si>
  <si>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</si>
  <si>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</si>
  <si>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</si>
  <si>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</si>
  <si>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</si>
  <si>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</si>
  <si>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</si>
  <si>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</si>
  <si>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</si>
  <si>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</si>
  <si>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</si>
  <si>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</si>
  <si>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</si>
  <si>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</si>
  <si>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</si>
  <si>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</si>
  <si>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</si>
  <si>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</si>
  <si>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</si>
  <si>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</si>
  <si>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</si>
  <si>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</si>
  <si>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</si>
  <si>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</si>
  <si>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</si>
  <si>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</si>
  <si>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</si>
  <si>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</si>
  <si>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</si>
  <si>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</si>
  <si>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</si>
  <si>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</si>
  <si>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</si>
  <si>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</si>
  <si>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</si>
  <si>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</si>
  <si>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</si>
  <si>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</si>
  <si>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</si>
  <si>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</si>
  <si>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</si>
  <si>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</si>
  <si>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</si>
  <si>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</si>
  <si>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</si>
  <si>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</si>
  <si>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</si>
  <si>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</si>
  <si>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</si>
  <si>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</si>
  <si>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</si>
  <si>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</si>
  <si>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</si>
  <si>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</si>
  <si>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</si>
  <si>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</si>
  <si>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</si>
  <si>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</si>
  <si>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</si>
  <si>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</si>
  <si>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</si>
  <si>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</si>
  <si>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</si>
  <si>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</si>
  <si>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</si>
  <si>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</si>
  <si>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</si>
  <si>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</si>
  <si>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</si>
  <si>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</si>
  <si>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</si>
  <si>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</si>
  <si>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</si>
  <si>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</si>
  <si>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</si>
  <si>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</si>
  <si>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</si>
  <si>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</si>
  <si>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</si>
  <si>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</si>
  <si>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</si>
  <si>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</si>
  <si>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</si>
  <si>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</si>
  <si>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</si>
  <si>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</si>
  <si>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</si>
  <si>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</si>
  <si>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</si>
  <si>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</si>
  <si>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</si>
  <si>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</si>
  <si>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</si>
  <si>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</si>
  <si>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</si>
  <si>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</si>
  <si>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</si>
  <si>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</si>
  <si>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</si>
  <si>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</si>
  <si>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</si>
  <si>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</si>
  <si>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</si>
  <si>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</si>
  <si>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</si>
  <si>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</si>
  <si>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</si>
  <si>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</si>
  <si>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</si>
  <si>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</si>
  <si>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</si>
  <si>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</si>
  <si>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</si>
  <si>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</si>
  <si>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</si>
  <si>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</si>
  <si>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</si>
  <si>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</si>
  <si>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</si>
  <si>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</si>
  <si>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</si>
  <si>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</si>
  <si>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</si>
  <si>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</si>
  <si>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</si>
  <si>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</si>
  <si>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</si>
  <si>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</si>
  <si>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</si>
  <si>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</si>
  <si>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</si>
  <si>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</si>
  <si>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</si>
  <si>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</si>
  <si>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</si>
  <si>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</si>
  <si>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</si>
  <si>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</si>
  <si>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</si>
  <si>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</si>
  <si>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</si>
  <si>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</si>
  <si>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</si>
  <si>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</si>
  <si>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</si>
  <si>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</si>
  <si>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</si>
  <si>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</si>
  <si>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</si>
  <si>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</si>
  <si>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</si>
  <si>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</si>
  <si>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</si>
  <si>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</si>
  <si>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</si>
  <si>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</si>
  <si>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</si>
  <si>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</si>
  <si>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</si>
  <si>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</si>
  <si>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</si>
  <si>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</si>
  <si>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</si>
  <si>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</si>
  <si>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</si>
  <si>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</si>
  <si>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</si>
  <si>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</si>
  <si>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</si>
  <si>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</si>
  <si>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</si>
  <si>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</si>
  <si>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</si>
  <si>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</si>
  <si>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</si>
  <si>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</si>
  <si>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</si>
  <si>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</si>
  <si>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</si>
  <si>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</si>
  <si>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</si>
  <si>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</si>
  <si>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</si>
  <si>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</si>
  <si>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</si>
  <si>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</si>
  <si>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</si>
  <si>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</si>
  <si>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</si>
  <si>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</si>
  <si>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</si>
  <si>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</si>
  <si>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</si>
  <si>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</si>
  <si>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</si>
  <si>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</si>
  <si>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</si>
  <si>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</si>
  <si>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</si>
  <si>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</si>
  <si>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</si>
  <si>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</si>
  <si>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</si>
  <si>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</si>
  <si>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</si>
  <si>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</si>
  <si>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</si>
  <si>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</si>
  <si>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</si>
  <si>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</si>
  <si>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</si>
  <si>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</si>
  <si>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</si>
  <si>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</si>
  <si>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</si>
  <si>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</si>
  <si>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</si>
  <si>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</si>
  <si>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</si>
  <si>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</si>
  <si>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</si>
  <si>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</si>
  <si>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</si>
  <si>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</si>
  <si>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</si>
  <si>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</si>
  <si>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</si>
  <si>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</si>
  <si>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</si>
  <si>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</si>
  <si>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</si>
  <si>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</si>
  <si>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</si>
  <si>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</si>
  <si>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</si>
  <si>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</si>
  <si>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</si>
  <si>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</si>
  <si>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</si>
  <si>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</si>
  <si>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</si>
  <si>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</si>
  <si>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</si>
  <si>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</si>
  <si>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</si>
  <si>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</si>
  <si>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</si>
  <si>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</si>
  <si>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</si>
  <si>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</si>
  <si>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</si>
  <si>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</si>
  <si>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</si>
  <si>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</si>
  <si>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</si>
  <si>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</si>
  <si>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</si>
  <si>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</si>
  <si>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</si>
  <si>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</si>
  <si>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</si>
  <si>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</si>
  <si>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</si>
  <si>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</si>
  <si>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</si>
  <si>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</si>
  <si>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</si>
  <si>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</si>
  <si>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</si>
  <si>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</si>
  <si>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</si>
  <si>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</si>
  <si>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</si>
  <si>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</si>
  <si>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</si>
  <si>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</si>
  <si>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</si>
  <si>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</si>
  <si>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</si>
  <si>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</si>
  <si>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</si>
  <si>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</si>
  <si>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</si>
  <si>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</si>
  <si>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</si>
  <si>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</si>
  <si>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</si>
  <si>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</si>
  <si>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</si>
  <si>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</si>
  <si>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</si>
  <si>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</si>
  <si>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</si>
  <si>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</si>
  <si>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</si>
  <si>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</si>
  <si>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</si>
  <si>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</si>
  <si>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</si>
  <si>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</si>
  <si>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</si>
  <si>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</si>
  <si>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</si>
  <si>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</si>
  <si>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</si>
  <si>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</si>
  <si>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</si>
  <si>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</si>
  <si>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</si>
  <si>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</si>
  <si>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</si>
  <si>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</si>
  <si>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</si>
  <si>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</si>
  <si>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</si>
  <si>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</si>
  <si>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</si>
  <si>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</si>
  <si>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</si>
  <si>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</si>
  <si>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</si>
  <si>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</si>
  <si>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</si>
  <si>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</si>
  <si>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</si>
  <si>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</si>
  <si>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</si>
  <si>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</si>
  <si>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</si>
  <si>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</si>
  <si>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</si>
  <si>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</si>
  <si>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</si>
  <si>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</si>
  <si>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</si>
  <si>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</si>
  <si>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</si>
  <si>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</si>
  <si>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</si>
  <si>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</si>
  <si>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</si>
  <si>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</si>
  <si>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</si>
  <si>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</si>
  <si>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</si>
  <si>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</si>
  <si>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</si>
  <si>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</si>
  <si>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</si>
  <si>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</si>
  <si>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</si>
  <si>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</si>
  <si>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</si>
  <si>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</si>
  <si>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</si>
  <si>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</si>
  <si>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</si>
  <si>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</si>
  <si>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</si>
  <si>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</si>
  <si>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</si>
  <si>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</si>
  <si>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</si>
  <si>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</si>
  <si>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</si>
  <si>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</si>
  <si>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</si>
  <si>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</si>
  <si>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</si>
  <si>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</si>
  <si>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</si>
  <si>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</si>
  <si>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</si>
  <si>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</si>
  <si>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</si>
  <si>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</si>
  <si>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</si>
  <si>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</si>
  <si>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</si>
  <si>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</si>
  <si>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</si>
  <si>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</si>
  <si>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</si>
  <si>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</si>
  <si>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</si>
  <si>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</si>
  <si>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</si>
  <si>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</si>
  <si>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</si>
  <si>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</si>
  <si>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</si>
  <si>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</si>
  <si>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</si>
  <si>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</si>
  <si>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</si>
  <si>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</si>
  <si>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</si>
  <si>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</si>
  <si>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</si>
  <si>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</si>
  <si>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</si>
  <si>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</si>
  <si>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</si>
  <si>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</si>
  <si>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</si>
  <si>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</si>
  <si>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</si>
  <si>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</si>
  <si>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</si>
  <si>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</si>
  <si>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</si>
  <si>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</si>
  <si>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</si>
  <si>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</si>
  <si>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</si>
  <si>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</si>
  <si>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</si>
  <si>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</si>
  <si>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</si>
  <si>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</si>
  <si>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</si>
  <si>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</si>
  <si>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</si>
  <si>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</si>
  <si>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</si>
  <si>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</si>
  <si>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</si>
  <si>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</si>
  <si>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</si>
  <si>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</si>
  <si>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</si>
  <si>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</si>
  <si>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</si>
  <si>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</si>
  <si>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</si>
  <si>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</si>
  <si>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</si>
  <si>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</si>
  <si>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</si>
  <si>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</si>
  <si>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</si>
  <si>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</si>
  <si>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</si>
  <si>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</si>
  <si>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</si>
  <si>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</si>
  <si>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</si>
  <si>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</si>
  <si>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</si>
  <si>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</si>
  <si>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</si>
  <si>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</si>
  <si>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</si>
  <si>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</si>
  <si>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</si>
  <si>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</si>
  <si>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</si>
  <si>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</si>
  <si>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</si>
  <si>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</si>
  <si>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</si>
  <si>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</si>
  <si>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</si>
  <si>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</si>
  <si>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</si>
  <si>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</si>
  <si>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</si>
  <si>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</si>
  <si>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</si>
  <si>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</si>
  <si>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</si>
  <si>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</si>
  <si>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</si>
  <si>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</si>
  <si>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</si>
  <si>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</si>
  <si>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</si>
  <si>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</si>
  <si>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</si>
  <si>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</si>
  <si>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</si>
  <si>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</si>
  <si>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</si>
  <si>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</si>
  <si>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</si>
  <si>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</si>
  <si>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</si>
  <si>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</si>
  <si>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</si>
  <si>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</si>
  <si>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</si>
  <si>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</si>
  <si>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</si>
  <si>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</si>
  <si>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</si>
  <si>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</si>
  <si>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</si>
  <si>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</si>
  <si>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</si>
  <si>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</si>
  <si>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</si>
  <si>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</si>
  <si>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</si>
  <si>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</si>
  <si>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</si>
  <si>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</si>
  <si>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</si>
  <si>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</si>
  <si>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</si>
  <si>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</si>
  <si>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</si>
  <si>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</si>
  <si>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</si>
  <si>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</si>
  <si>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</si>
  <si>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</si>
  <si>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</si>
  <si>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</si>
  <si>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</si>
  <si>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</si>
  <si>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</si>
  <si>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</si>
  <si>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</si>
  <si>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</si>
  <si>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</si>
  <si>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</si>
  <si>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</si>
  <si>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</si>
  <si>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</si>
  <si>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</si>
  <si>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</si>
  <si>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</si>
  <si>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</si>
  <si>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</si>
  <si>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</si>
  <si>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</si>
  <si>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</si>
  <si>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</si>
  <si>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</si>
  <si>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</si>
  <si>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</si>
  <si>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</si>
  <si>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</si>
  <si>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</si>
  <si>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</si>
  <si>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</si>
  <si>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</si>
  <si>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</si>
  <si>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</si>
  <si>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</si>
  <si>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</si>
  <si>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</si>
  <si>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</si>
  <si>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</si>
  <si>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</si>
  <si>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</si>
  <si>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</si>
  <si>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</si>
  <si>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</si>
  <si>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</si>
  <si>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</si>
  <si>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</si>
  <si>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</si>
  <si>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</si>
  <si>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</si>
  <si>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</si>
  <si>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</si>
  <si>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</si>
  <si>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</si>
  <si>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</si>
  <si>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</si>
  <si>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</si>
  <si>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</si>
  <si>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</si>
  <si>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</si>
  <si>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</si>
  <si>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</si>
  <si>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</si>
  <si>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</si>
  <si>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</si>
  <si>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</si>
  <si>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</si>
  <si>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</si>
  <si>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</si>
  <si>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</si>
  <si>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</si>
  <si>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</si>
  <si>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</si>
  <si>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</si>
  <si>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</si>
  <si>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</si>
  <si>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</si>
  <si>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</si>
  <si>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</si>
  <si>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</si>
  <si>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</si>
  <si>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</si>
  <si>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</si>
  <si>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</si>
  <si>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</si>
  <si>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</si>
  <si>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</si>
  <si>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</si>
  <si>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</si>
  <si>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</si>
  <si>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</si>
  <si>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</si>
  <si>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</si>
  <si>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</si>
  <si>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</si>
  <si>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</si>
  <si>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</si>
  <si>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</si>
  <si>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</si>
  <si>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</si>
  <si>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</si>
  <si>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</si>
  <si>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</si>
  <si>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</si>
  <si>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</si>
  <si>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</si>
  <si>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</si>
  <si>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</si>
  <si>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</si>
  <si>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</si>
  <si>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</si>
  <si>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</si>
  <si>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</si>
  <si>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</si>
  <si>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</si>
  <si>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</si>
  <si>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</si>
  <si>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</si>
  <si>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</si>
  <si>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</si>
  <si>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</si>
  <si>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</si>
  <si>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</si>
  <si>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</si>
  <si>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</si>
  <si>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</si>
  <si>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</si>
  <si>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</si>
  <si>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</si>
  <si>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</si>
  <si>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</si>
  <si>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</si>
  <si>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</si>
  <si>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</si>
  <si>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</si>
  <si>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</si>
  <si>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</si>
  <si>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</si>
  <si>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</si>
  <si>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</si>
  <si>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</si>
  <si>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</si>
  <si>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</si>
  <si>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</si>
  <si>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</si>
  <si>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</si>
  <si>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</si>
  <si>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</si>
  <si>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</si>
  <si>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</si>
  <si>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</si>
  <si>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</si>
  <si>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</si>
  <si>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</si>
  <si>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</si>
  <si>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</si>
  <si>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</si>
  <si>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</si>
  <si>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</si>
  <si>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</si>
  <si>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</si>
  <si>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</si>
  <si>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</si>
  <si>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</si>
  <si>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</si>
  <si>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</si>
  <si>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</si>
  <si>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</si>
  <si>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</si>
  <si>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</si>
  <si>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</si>
  <si>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</si>
  <si>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</si>
  <si>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</si>
  <si>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</si>
  <si>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</si>
  <si>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</si>
  <si>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</si>
  <si>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</si>
  <si>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</si>
  <si>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</si>
  <si>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</si>
  <si>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</si>
  <si>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</si>
  <si>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</si>
  <si>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</si>
  <si>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</si>
  <si>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</si>
  <si>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</si>
  <si>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</si>
  <si>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</si>
  <si>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</si>
  <si>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</si>
  <si>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</si>
  <si>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</si>
  <si>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</si>
  <si>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</si>
  <si>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</si>
  <si>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</si>
  <si>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</si>
  <si>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</si>
  <si>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</si>
  <si>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</si>
  <si>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</si>
  <si>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</si>
  <si>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</si>
  <si>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</si>
  <si>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</si>
  <si>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</si>
  <si>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</si>
  <si>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</si>
  <si>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</si>
  <si>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</si>
  <si>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</si>
  <si>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</si>
  <si>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</si>
  <si>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</si>
  <si>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</si>
  <si>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</si>
  <si>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</si>
  <si>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</si>
  <si>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</si>
  <si>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</si>
  <si>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</si>
  <si>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</si>
  <si>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</si>
  <si>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</si>
  <si>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</si>
  <si>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</si>
  <si>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</si>
  <si>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</si>
  <si>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</si>
  <si>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</si>
  <si>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</si>
  <si>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</si>
  <si>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</si>
  <si>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</si>
  <si>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</si>
  <si>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</si>
  <si>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</si>
  <si>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</si>
  <si>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</si>
  <si>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</si>
  <si>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</si>
  <si>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</si>
  <si>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</si>
  <si>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</si>
  <si>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</si>
  <si>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</si>
  <si>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</si>
  <si>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</si>
  <si>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</si>
  <si>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</si>
  <si>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</si>
  <si>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</si>
  <si>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</si>
  <si>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</si>
  <si>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</si>
  <si>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</si>
  <si>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</si>
  <si>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</si>
  <si>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</si>
  <si>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</si>
  <si>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</si>
  <si>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</si>
  <si>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</si>
  <si>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</si>
  <si>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</si>
  <si>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</si>
  <si>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</si>
  <si>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</si>
  <si>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</si>
  <si>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</si>
  <si>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</si>
  <si>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</si>
  <si>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</si>
  <si>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</si>
  <si>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</si>
  <si>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</si>
  <si>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</si>
  <si>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</si>
  <si>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</si>
  <si>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</si>
  <si>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</si>
  <si>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</si>
  <si>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</si>
  <si>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</si>
  <si>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</si>
  <si>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</si>
  <si>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</si>
  <si>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</si>
  <si>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</si>
  <si>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</si>
  <si>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</si>
  <si>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</si>
  <si>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</si>
  <si>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</si>
  <si>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</si>
  <si>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</si>
  <si>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</si>
  <si>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</si>
  <si>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</si>
  <si>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</si>
  <si>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</si>
  <si>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</si>
  <si>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</si>
  <si>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</si>
  <si>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</si>
  <si>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</si>
  <si>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</si>
  <si>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</si>
  <si>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</si>
  <si>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</si>
  <si>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</si>
  <si>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</si>
  <si>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</si>
  <si>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</si>
  <si>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</si>
  <si>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</si>
  <si>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</si>
  <si>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</si>
  <si>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</si>
  <si>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</si>
  <si>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</si>
  <si>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</si>
  <si>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</si>
  <si>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</si>
  <si>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</si>
  <si>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</si>
  <si>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</si>
  <si>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</si>
  <si>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</si>
  <si>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</si>
  <si>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</si>
  <si>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</si>
  <si>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</si>
  <si>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</si>
  <si>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</si>
  <si>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</si>
  <si>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</si>
  <si>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</si>
  <si>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</si>
  <si>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</si>
  <si>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</si>
  <si>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</si>
  <si>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</si>
  <si>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</si>
  <si>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</si>
  <si>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</si>
  <si>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</si>
  <si>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</si>
  <si>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</si>
  <si>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</si>
  <si>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</si>
  <si>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</si>
  <si>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</si>
  <si>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</si>
  <si>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</si>
  <si>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</si>
  <si>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</si>
  <si>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</si>
  <si>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</si>
  <si>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</si>
  <si>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</si>
  <si>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</si>
  <si>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</si>
  <si>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</si>
  <si>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</si>
  <si>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</si>
  <si>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</si>
  <si>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</si>
  <si>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</si>
  <si>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</si>
  <si>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</si>
  <si>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</si>
  <si>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</si>
  <si>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</si>
  <si>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</si>
  <si>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</si>
  <si>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</si>
  <si>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</si>
  <si>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</si>
  <si>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</si>
  <si>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</si>
  <si>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</si>
  <si>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</si>
  <si>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</si>
  <si>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</si>
  <si>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</si>
  <si>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</si>
  <si>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</si>
  <si>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</si>
  <si>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</si>
  <si>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</si>
  <si>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</si>
  <si>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</si>
  <si>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</si>
  <si>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</si>
  <si>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</si>
  <si>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</si>
  <si>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</si>
  <si>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</si>
  <si>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</si>
  <si>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</si>
  <si>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</si>
  <si>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</si>
  <si>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</si>
  <si>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</si>
  <si>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</si>
  <si>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</si>
  <si>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</si>
  <si>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</si>
  <si>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</si>
  <si>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</si>
  <si>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</si>
  <si>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</si>
  <si>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</si>
  <si>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</si>
  <si>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</si>
  <si>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</si>
  <si>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</si>
  <si>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</si>
  <si>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</si>
  <si>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</si>
  <si>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</si>
  <si>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</si>
  <si>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</si>
  <si>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</si>
  <si>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</si>
  <si>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</si>
  <si>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</si>
  <si>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</si>
  <si>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</si>
  <si>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</si>
  <si>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</si>
  <si>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</si>
  <si>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</si>
  <si>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</si>
  <si>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</si>
  <si>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</si>
  <si>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</si>
  <si>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</si>
  <si>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</si>
  <si>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</si>
  <si>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</si>
  <si>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</si>
  <si>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</si>
  <si>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</si>
  <si>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</si>
  <si>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</si>
  <si>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</si>
  <si>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</si>
  <si>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</si>
  <si>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</si>
  <si>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</si>
  <si>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</si>
  <si>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</si>
  <si>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</si>
  <si>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</si>
  <si>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</si>
  <si>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</si>
  <si>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</si>
  <si>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</si>
  <si>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</si>
  <si>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</si>
  <si>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</si>
  <si>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</si>
  <si>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</si>
  <si>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</si>
  <si>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</si>
  <si>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</si>
  <si>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</si>
  <si>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</si>
  <si>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</si>
  <si>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</si>
  <si>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</si>
  <si>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</si>
  <si>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</si>
  <si>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</si>
  <si>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</si>
  <si>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</si>
  <si>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</si>
  <si>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</si>
  <si>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</si>
  <si>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</si>
  <si>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</si>
  <si>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</si>
  <si>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</si>
  <si>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</si>
  <si>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</si>
  <si>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</si>
  <si>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</si>
  <si>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</si>
  <si>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</si>
  <si>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</si>
  <si>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</si>
  <si>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</si>
  <si>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</si>
  <si>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</si>
  <si>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</si>
  <si>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</si>
  <si>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</si>
  <si>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</si>
  <si>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</si>
  <si>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</si>
  <si>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</si>
  <si>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</si>
  <si>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</si>
  <si>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</si>
  <si>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</si>
  <si>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</si>
  <si>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</si>
  <si>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</si>
  <si>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</si>
  <si>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</si>
  <si>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</si>
  <si>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</si>
  <si>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</si>
  <si>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</si>
  <si>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</si>
  <si>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</si>
  <si>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</si>
  <si>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</si>
  <si>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</si>
  <si>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</si>
  <si>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</si>
  <si>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</si>
  <si>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</si>
  <si>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</si>
  <si>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</si>
  <si>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</si>
  <si>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</si>
  <si>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</si>
  <si>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</si>
  <si>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</si>
  <si>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</si>
  <si>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</si>
  <si>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</si>
  <si>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</si>
  <si>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</si>
  <si>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</si>
  <si>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</si>
  <si>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</si>
  <si>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</si>
  <si>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</si>
  <si>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</si>
  <si>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</si>
  <si>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</si>
  <si>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</si>
  <si>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</si>
  <si>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</si>
  <si>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</si>
  <si>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</si>
  <si>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</si>
  <si>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</si>
  <si>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</si>
  <si>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</si>
  <si>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</si>
  <si>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</si>
  <si>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</si>
  <si>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</si>
  <si>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</si>
  <si>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</si>
  <si>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</si>
  <si>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</si>
  <si>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</si>
  <si>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</si>
  <si>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</si>
  <si>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</si>
  <si>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</si>
  <si>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</si>
  <si>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</si>
  <si>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</si>
  <si>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</si>
  <si>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</si>
  <si>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</si>
  <si>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</si>
  <si>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</si>
  <si>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</si>
  <si>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</si>
  <si>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</si>
  <si>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</si>
  <si>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</si>
  <si>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</si>
  <si>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</si>
  <si>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</si>
  <si>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</si>
  <si>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</si>
  <si>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</si>
  <si>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</si>
  <si>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</si>
  <si>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</si>
  <si>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</si>
  <si>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</si>
  <si>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</si>
  <si>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</si>
  <si>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</si>
  <si>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</si>
  <si>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</si>
  <si>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</si>
  <si>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</si>
  <si>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</si>
  <si>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</si>
  <si>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</si>
  <si>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</si>
  <si>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</si>
  <si>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</si>
  <si>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</si>
  <si>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</si>
  <si>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</si>
  <si>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</si>
  <si>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</si>
  <si>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</si>
  <si>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</si>
  <si>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</si>
  <si>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</si>
  <si>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</si>
  <si>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</si>
  <si>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</si>
  <si>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</si>
  <si>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</si>
  <si>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</si>
  <si>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</si>
  <si>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</si>
  <si>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</si>
  <si>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</si>
  <si>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</si>
  <si>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</si>
  <si>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</si>
  <si>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</si>
  <si>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</si>
  <si>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</si>
  <si>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</si>
  <si>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</si>
  <si>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</si>
  <si>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</si>
  <si>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</si>
  <si>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</si>
  <si>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</si>
  <si>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</si>
  <si>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</si>
  <si>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</si>
  <si>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</si>
  <si>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</si>
  <si>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</si>
  <si>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</si>
  <si>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</si>
  <si>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</si>
  <si>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</si>
  <si>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</si>
  <si>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</si>
  <si>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</si>
  <si>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</si>
  <si>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</si>
  <si>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</si>
  <si>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</si>
  <si>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</si>
  <si>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</si>
  <si>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</si>
  <si>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</si>
  <si>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</si>
  <si>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</si>
  <si>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</si>
  <si>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</si>
  <si>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</si>
  <si>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</si>
  <si>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</si>
  <si>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</si>
  <si>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</si>
  <si>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</si>
  <si>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</si>
  <si>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</si>
  <si>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</si>
  <si>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</si>
  <si>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</si>
  <si>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</si>
  <si>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</si>
  <si>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</si>
  <si>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</si>
  <si>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</si>
  <si>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</si>
  <si>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</si>
  <si>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</si>
  <si>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</si>
  <si>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</si>
  <si>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</si>
  <si>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</si>
  <si>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</si>
  <si>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</si>
  <si>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</si>
  <si>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</si>
  <si>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</si>
  <si>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</si>
  <si>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</si>
  <si>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</si>
  <si>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</si>
  <si>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</si>
  <si>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</si>
  <si>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</si>
  <si>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</si>
  <si>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</si>
  <si>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</si>
  <si>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</si>
  <si>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</si>
  <si>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</si>
  <si>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</si>
  <si>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</si>
  <si>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</si>
  <si>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</si>
  <si>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</si>
  <si>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</si>
  <si>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</si>
  <si>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</si>
  <si>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</si>
  <si>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</si>
  <si>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</si>
  <si>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</si>
  <si>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</si>
  <si>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</si>
  <si>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</si>
  <si>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</si>
  <si>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</si>
  <si>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</si>
  <si>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</si>
  <si>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</si>
  <si>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</si>
  <si>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</si>
  <si>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</si>
  <si>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</si>
  <si>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</si>
  <si>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</si>
  <si>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</si>
  <si>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</si>
  <si>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</si>
  <si>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</si>
  <si>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</si>
  <si>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</si>
  <si>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</si>
  <si>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</si>
  <si>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</si>
  <si>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</si>
  <si>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</si>
  <si>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</si>
  <si>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</si>
  <si>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</si>
  <si>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</si>
  <si>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</si>
  <si>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</si>
  <si>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</si>
  <si>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</si>
  <si>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</si>
  <si>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</si>
  <si>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</si>
  <si>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</si>
  <si>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</si>
  <si>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</si>
  <si>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</si>
  <si>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</si>
  <si>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</si>
  <si>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</si>
  <si>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</si>
  <si>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</si>
  <si>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</si>
  <si>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</si>
  <si>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</si>
  <si>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</si>
  <si>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</si>
  <si>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</si>
  <si>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</si>
  <si>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</si>
  <si>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</si>
  <si>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</si>
  <si>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</si>
  <si>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</si>
  <si>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</si>
  <si>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</si>
  <si>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</si>
  <si>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</si>
  <si>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</si>
  <si>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</si>
  <si>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</si>
  <si>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</si>
  <si>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</si>
  <si>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</si>
  <si>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</si>
  <si>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</si>
  <si>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</si>
  <si>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</si>
  <si>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</si>
  <si>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</si>
  <si>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</si>
  <si>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</si>
  <si>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</si>
  <si>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</si>
  <si>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</si>
  <si>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</si>
  <si>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</si>
  <si>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</si>
  <si>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</si>
  <si>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</si>
  <si>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</si>
  <si>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</si>
  <si>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</si>
  <si>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</si>
  <si>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</si>
  <si>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</si>
  <si>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</si>
  <si>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</si>
  <si>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</si>
  <si>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</si>
  <si>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</si>
  <si>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</si>
  <si>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</si>
  <si>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</si>
  <si>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</si>
  <si>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</si>
  <si>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</si>
  <si>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</si>
  <si>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</si>
  <si>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</si>
  <si>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</si>
  <si>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</si>
  <si>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</si>
  <si>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</si>
  <si>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</si>
  <si>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</si>
  <si>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</si>
  <si>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</si>
  <si>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</si>
  <si>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</si>
  <si>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</si>
  <si>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</si>
  <si>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</si>
  <si>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</si>
  <si>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</si>
  <si>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</si>
  <si>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</si>
  <si>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</si>
  <si>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</si>
  <si>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</si>
  <si>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</si>
  <si>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</si>
  <si>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</si>
  <si>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</si>
  <si>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</si>
  <si>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</si>
  <si>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</si>
  <si>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</si>
  <si>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</si>
  <si>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</si>
  <si>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</si>
  <si>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</si>
  <si>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</si>
  <si>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</si>
  <si>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</si>
  <si>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</si>
  <si>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</si>
  <si>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</si>
  <si>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</si>
  <si>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</si>
  <si>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</si>
  <si>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</si>
  <si>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</si>
  <si>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</si>
  <si>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</si>
  <si>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</si>
  <si>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</si>
  <si>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</si>
  <si>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</si>
  <si>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</si>
  <si>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</si>
  <si>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</si>
  <si>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</si>
  <si>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</si>
  <si>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</si>
  <si>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</si>
  <si>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</si>
  <si>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</si>
  <si>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</si>
  <si>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</si>
  <si>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</si>
  <si>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</si>
  <si>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</si>
  <si>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</si>
  <si>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</si>
  <si>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</si>
  <si>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</si>
  <si>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</si>
  <si>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</si>
  <si>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</si>
  <si>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</si>
  <si>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</si>
  <si>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</si>
  <si>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</si>
  <si>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</si>
  <si>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</si>
  <si>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</si>
  <si>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</si>
  <si>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</si>
  <si>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</si>
  <si>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</si>
  <si>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</si>
  <si>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</si>
  <si>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</si>
  <si>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</si>
  <si>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</si>
  <si>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</si>
  <si>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</si>
  <si>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</si>
  <si>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</si>
  <si>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</si>
  <si>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</si>
  <si>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</si>
  <si>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</si>
  <si>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</si>
  <si>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</si>
  <si>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</si>
  <si>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</si>
  <si>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</si>
  <si>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</si>
  <si>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</si>
  <si>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</si>
  <si>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</si>
  <si>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</si>
  <si>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</si>
  <si>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</si>
  <si>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</si>
  <si>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</si>
  <si>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</si>
  <si>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</si>
  <si>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</si>
  <si>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</si>
  <si>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</si>
  <si>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</si>
  <si>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</si>
  <si>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</si>
  <si>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</si>
  <si>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</si>
  <si>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</si>
  <si>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</si>
  <si>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</si>
  <si>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</si>
  <si>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</si>
  <si>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</si>
  <si>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</si>
  <si>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</si>
  <si>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</si>
  <si>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</si>
  <si>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</si>
  <si>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</si>
  <si>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</si>
  <si>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</si>
  <si>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</si>
  <si>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</si>
  <si>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</si>
  <si>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</si>
  <si>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</si>
  <si>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</si>
  <si>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</si>
  <si>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</si>
  <si>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</si>
  <si>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</si>
  <si>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</si>
  <si>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</si>
  <si>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</si>
  <si>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</si>
  <si>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</si>
  <si>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</si>
  <si>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</si>
  <si>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</si>
  <si>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</si>
  <si>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</si>
  <si>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</si>
  <si>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</si>
  <si>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</si>
  <si>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</si>
  <si>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</si>
  <si>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</si>
  <si>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</si>
  <si>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</si>
  <si>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</si>
  <si>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</si>
  <si>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</si>
  <si>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</si>
  <si>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</si>
  <si>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</si>
  <si>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</si>
  <si>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</si>
  <si>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</si>
  <si>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</si>
  <si>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</si>
  <si>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</si>
  <si>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</si>
  <si>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</si>
  <si>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</si>
  <si>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</si>
  <si>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</si>
  <si>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</si>
  <si>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</si>
  <si>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</si>
  <si>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</si>
  <si>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</si>
  <si>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</si>
  <si>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</si>
  <si>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</si>
  <si>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</si>
  <si>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</si>
  <si>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</si>
  <si>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</si>
  <si>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</si>
  <si>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</si>
  <si>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</si>
  <si>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</si>
  <si>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</si>
  <si>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</si>
  <si>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</si>
  <si>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</si>
  <si>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</si>
  <si>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</si>
  <si>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</si>
  <si>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</si>
  <si>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</si>
  <si>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</si>
  <si>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</si>
  <si>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</si>
  <si>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</si>
  <si>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</si>
  <si>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</si>
  <si>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</si>
  <si>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</si>
  <si>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</si>
  <si>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</si>
  <si>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</si>
  <si>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</si>
  <si>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</si>
  <si>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</si>
  <si>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</si>
  <si>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</si>
  <si>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</si>
  <si>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</si>
  <si>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</si>
  <si>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</si>
  <si>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</si>
  <si>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</si>
  <si>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</si>
  <si>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</si>
  <si>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</si>
  <si>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</si>
  <si>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</si>
  <si>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</si>
  <si>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</si>
  <si>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</si>
  <si>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</si>
  <si>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</si>
  <si>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</si>
  <si>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</si>
  <si>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</si>
  <si>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</si>
  <si>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</si>
  <si>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</si>
  <si>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</si>
  <si>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</si>
  <si>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</si>
  <si>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</si>
  <si>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</si>
  <si>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</si>
  <si>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</si>
  <si>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</si>
  <si>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</si>
  <si>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</si>
  <si>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</si>
  <si>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</si>
  <si>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</si>
  <si>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</si>
  <si>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</si>
  <si>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</si>
  <si>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</si>
  <si>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</si>
  <si>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</si>
  <si>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</si>
  <si>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</si>
  <si>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</si>
  <si>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</si>
  <si>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</si>
  <si>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</si>
  <si>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</si>
  <si>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</si>
  <si>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</si>
  <si>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</si>
  <si>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</si>
  <si>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</si>
  <si>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</si>
  <si>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</si>
  <si>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</si>
  <si>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</si>
  <si>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</si>
  <si>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</si>
  <si>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</si>
  <si>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</si>
  <si>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</si>
  <si>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</si>
  <si>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</si>
  <si>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</si>
  <si>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</si>
  <si>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</si>
  <si>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</si>
  <si>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</si>
  <si>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</si>
  <si>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</si>
  <si>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</si>
  <si>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</si>
  <si>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</si>
  <si>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</si>
  <si>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</si>
  <si>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</si>
  <si>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</si>
  <si>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</si>
  <si>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</si>
  <si>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</si>
  <si>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</si>
  <si>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</si>
  <si>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</si>
  <si>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</si>
  <si>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</si>
  <si>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</si>
  <si>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</si>
  <si>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</si>
  <si>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</si>
  <si>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</si>
  <si>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</si>
  <si>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</si>
  <si>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</si>
  <si>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</si>
  <si>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</si>
  <si>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</si>
  <si>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</si>
  <si>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</si>
  <si>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</si>
  <si>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</si>
  <si>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</si>
  <si>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</si>
  <si>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</si>
  <si>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</si>
  <si>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</si>
  <si>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</si>
  <si>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</si>
  <si>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</si>
  <si>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</si>
  <si>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</si>
  <si>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</si>
  <si>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</si>
  <si>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</si>
  <si>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</si>
  <si>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</si>
  <si>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</si>
  <si>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</si>
  <si>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</si>
  <si>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</si>
  <si>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</si>
  <si>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</si>
  <si>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</si>
  <si>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</si>
  <si>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</si>
  <si>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</si>
  <si>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</si>
  <si>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</si>
  <si>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</si>
  <si>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</si>
  <si>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</si>
  <si>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</si>
  <si>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</si>
  <si>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</si>
  <si>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</si>
  <si>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</si>
  <si>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</si>
  <si>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</si>
  <si>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</si>
  <si>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</si>
  <si>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</si>
  <si>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</si>
  <si>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</si>
  <si>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</si>
  <si>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</si>
  <si>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</si>
  <si>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</si>
  <si>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</si>
  <si>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</si>
  <si>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</si>
  <si>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</si>
  <si>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</si>
  <si>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</si>
  <si>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</si>
  <si>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</si>
  <si>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</si>
  <si>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</si>
  <si>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</si>
  <si>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</si>
  <si>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</si>
  <si>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</si>
  <si>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</si>
  <si>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</si>
  <si>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</si>
  <si>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</si>
  <si>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</si>
  <si>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</si>
  <si>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</si>
  <si>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</si>
  <si>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</si>
  <si>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</si>
  <si>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</si>
  <si>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</si>
  <si>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</si>
  <si>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</si>
  <si>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</si>
  <si>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</si>
  <si>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</si>
  <si>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</si>
  <si>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</si>
  <si>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</si>
  <si>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</si>
  <si>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</si>
  <si>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</si>
  <si>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</si>
  <si>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</si>
  <si>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</si>
  <si>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</si>
  <si>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</si>
  <si>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</si>
  <si>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</si>
  <si>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</si>
  <si>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</si>
  <si>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</si>
  <si>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</si>
  <si>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</si>
  <si>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</si>
  <si>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</si>
  <si>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</si>
  <si>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</si>
  <si>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</si>
  <si>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</si>
  <si>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</si>
  <si>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</si>
  <si>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</si>
  <si>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</si>
  <si>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</si>
  <si>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</si>
  <si>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</si>
  <si>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</si>
  <si>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</si>
  <si>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</si>
  <si>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</si>
  <si>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</si>
  <si>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</si>
  <si>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</si>
  <si>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</si>
  <si>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</si>
  <si>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</si>
  <si>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</si>
  <si>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</si>
  <si>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</si>
  <si>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</si>
  <si>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</si>
  <si>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</si>
  <si>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</si>
  <si>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</si>
  <si>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</si>
  <si>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</si>
  <si>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</si>
  <si>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</si>
  <si>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</si>
  <si>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</si>
  <si>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</si>
  <si>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</si>
  <si>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</si>
  <si>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</si>
  <si>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</si>
  <si>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</si>
  <si>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</si>
  <si>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</si>
  <si>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</si>
  <si>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</si>
  <si>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</si>
  <si>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</si>
  <si>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</si>
  <si>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</si>
  <si>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</si>
  <si>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</si>
  <si>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</si>
  <si>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</si>
  <si>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</si>
  <si>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</si>
  <si>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</si>
  <si>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</si>
  <si>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</si>
  <si>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</si>
  <si>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</si>
  <si>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</si>
  <si>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</si>
  <si>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</si>
  <si>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</si>
  <si>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</si>
  <si>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</si>
  <si>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</si>
  <si>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</si>
  <si>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</si>
  <si>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</si>
  <si>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</si>
  <si>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</si>
  <si>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</si>
  <si>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</si>
  <si>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</si>
  <si>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</si>
  <si>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</si>
  <si>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</si>
  <si>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</si>
  <si>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</si>
  <si>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</si>
  <si>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</si>
  <si>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</si>
  <si>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</si>
  <si>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</si>
  <si>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</si>
  <si>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</si>
  <si>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</si>
  <si>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</si>
  <si>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</si>
  <si>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</si>
  <si>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</si>
  <si>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</si>
  <si>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</si>
  <si>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</si>
  <si>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</si>
  <si>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</si>
  <si>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</si>
  <si>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</si>
  <si>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</si>
  <si>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</si>
  <si>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</si>
  <si>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</si>
  <si>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</si>
  <si>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</si>
  <si>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</si>
  <si>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</si>
  <si>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</si>
  <si>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</si>
  <si>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</si>
  <si>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</si>
  <si>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</si>
  <si>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</si>
  <si>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</si>
  <si>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</si>
  <si>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</si>
  <si>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</si>
  <si>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</si>
  <si>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</si>
  <si>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</si>
  <si>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</si>
  <si>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</si>
  <si>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</si>
  <si>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</si>
  <si>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</si>
  <si>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</si>
  <si>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</si>
  <si>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</si>
  <si>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</si>
  <si>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</si>
  <si>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</si>
  <si>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</si>
  <si>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</si>
  <si>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</si>
  <si>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</si>
  <si>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</si>
  <si>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</si>
  <si>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</si>
  <si>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</si>
  <si>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</si>
  <si>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</si>
  <si>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</si>
  <si>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</si>
  <si>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</si>
  <si>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</si>
  <si>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</si>
  <si>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</si>
  <si>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</si>
  <si>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</si>
  <si>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</si>
  <si>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</si>
  <si>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</si>
  <si>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</si>
  <si>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</si>
  <si>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</si>
  <si>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</si>
  <si>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</si>
  <si>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</si>
  <si>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</si>
  <si>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</si>
  <si>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</si>
  <si>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</si>
  <si>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</si>
  <si>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</si>
  <si>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</si>
  <si>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</si>
  <si>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</si>
  <si>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</si>
  <si>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</si>
  <si>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</si>
  <si>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</si>
  <si>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</si>
  <si>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</si>
  <si>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</si>
  <si>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</si>
  <si>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</si>
  <si>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</si>
  <si>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</si>
  <si>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</si>
  <si>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</si>
  <si>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</si>
  <si>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</si>
  <si>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</si>
  <si>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</si>
  <si>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</si>
  <si>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</si>
  <si>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</si>
  <si>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</si>
  <si>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</si>
  <si>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</si>
  <si>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</si>
  <si>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</si>
  <si>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</si>
  <si>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</si>
  <si>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</si>
  <si>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</si>
  <si>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</si>
  <si>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</si>
  <si>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</si>
  <si>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</si>
  <si>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</si>
  <si>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</si>
  <si>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</si>
  <si>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</si>
  <si>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</si>
  <si>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</si>
  <si>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</si>
  <si>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</si>
  <si>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</si>
  <si>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</si>
  <si>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</si>
  <si>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</si>
  <si>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</si>
  <si>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</si>
  <si>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</si>
  <si>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</si>
  <si>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</si>
  <si>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</si>
  <si>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</si>
  <si>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</si>
  <si>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</si>
  <si>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</si>
  <si>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</si>
  <si>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</si>
  <si>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</si>
  <si>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</si>
  <si>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</si>
  <si>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</si>
  <si>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</si>
  <si>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</si>
  <si>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</si>
  <si>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</si>
  <si>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</si>
  <si>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</si>
  <si>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</si>
  <si>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</si>
  <si>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</si>
  <si>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</si>
  <si>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</si>
  <si>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</si>
  <si>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</si>
  <si>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</si>
  <si>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</si>
  <si>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</si>
  <si>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</si>
  <si>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</si>
  <si>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</si>
  <si>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</si>
  <si>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</si>
  <si>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</si>
  <si>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</si>
  <si>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</si>
  <si>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</si>
  <si>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</si>
  <si>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</si>
  <si>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</si>
  <si>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</si>
  <si>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</si>
  <si>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</si>
  <si>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</si>
  <si>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</si>
  <si>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</si>
  <si>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</si>
  <si>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</si>
  <si>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</si>
  <si>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</si>
  <si>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</si>
  <si>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</si>
  <si>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</si>
  <si>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</si>
  <si>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</si>
  <si>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</si>
  <si>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</si>
  <si>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</si>
  <si>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</si>
  <si>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</si>
  <si>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</si>
  <si>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</si>
  <si>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</si>
  <si>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</si>
  <si>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</si>
  <si>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</si>
  <si>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</si>
  <si>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</si>
  <si>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</si>
  <si>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</si>
  <si>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</si>
  <si>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</si>
  <si>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</si>
  <si>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</si>
  <si>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</si>
  <si>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</si>
  <si>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</si>
  <si>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</si>
  <si>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</si>
  <si>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</si>
  <si>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</si>
  <si>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</si>
  <si>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</si>
  <si>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</si>
  <si>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</si>
  <si>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</si>
  <si>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</si>
  <si>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</si>
  <si>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</si>
  <si>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</si>
  <si>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</si>
  <si>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</si>
  <si>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</si>
  <si>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</si>
  <si>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</si>
  <si>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</si>
  <si>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</si>
  <si>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</si>
  <si>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</si>
  <si>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</si>
  <si>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</si>
  <si>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</si>
  <si>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</si>
  <si>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</si>
  <si>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</si>
  <si>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</si>
  <si>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</si>
  <si>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</si>
  <si>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</si>
  <si>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</si>
  <si>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</si>
  <si>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</si>
  <si>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</si>
  <si>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</si>
  <si>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</si>
  <si>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</si>
  <si>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</si>
  <si>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</si>
  <si>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</si>
  <si>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</si>
  <si>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</si>
  <si>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</si>
  <si>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</si>
  <si>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</si>
  <si>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</si>
  <si>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</si>
  <si>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</si>
  <si>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</si>
  <si>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</si>
  <si>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</si>
  <si>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</si>
  <si>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</si>
  <si>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</si>
  <si>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</si>
  <si>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</si>
  <si>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</si>
  <si>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</si>
  <si>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</si>
  <si>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</si>
  <si>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</si>
  <si>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</si>
  <si>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</si>
  <si>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</si>
  <si>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</si>
  <si>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</si>
  <si>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</si>
  <si>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</si>
  <si>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</si>
  <si>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</si>
  <si>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</si>
  <si>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</si>
  <si>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</si>
  <si>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</si>
  <si>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</si>
  <si>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</si>
  <si>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</si>
  <si>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</si>
  <si>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</si>
  <si>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</si>
  <si>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</si>
  <si>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</si>
  <si>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</si>
  <si>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</si>
  <si>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</si>
  <si>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</si>
  <si>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</si>
  <si>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</si>
  <si>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</si>
  <si>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</si>
  <si>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</si>
  <si>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</si>
  <si>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</si>
  <si>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</si>
  <si>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</si>
  <si>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</si>
  <si>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</si>
  <si>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</si>
  <si>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</si>
  <si>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</si>
  <si>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</si>
  <si>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</si>
  <si>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</si>
  <si>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</si>
  <si>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</si>
  <si>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</si>
  <si>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</si>
  <si>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</si>
  <si>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</si>
  <si>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</si>
  <si>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</si>
  <si>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</si>
  <si>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</si>
  <si>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</si>
  <si>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</si>
  <si>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</si>
  <si>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</si>
  <si>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</si>
  <si>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</si>
  <si>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</si>
  <si>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</si>
  <si>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</si>
  <si>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</si>
  <si>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</si>
  <si>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</si>
  <si>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</si>
  <si>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</si>
  <si>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</si>
  <si>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</si>
  <si>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</si>
  <si>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</si>
  <si>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</si>
  <si>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</si>
  <si>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</si>
  <si>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</si>
  <si>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</si>
  <si>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</si>
  <si>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</si>
  <si>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</si>
  <si>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</si>
  <si>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</si>
  <si>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</si>
  <si>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</si>
  <si>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</si>
  <si>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</si>
  <si>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</si>
  <si>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</si>
  <si>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</si>
  <si>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</si>
  <si>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</si>
  <si>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</si>
  <si>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</si>
  <si>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</si>
  <si>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</si>
  <si>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</si>
  <si>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</si>
  <si>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</si>
  <si>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</si>
  <si>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</si>
  <si>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</si>
  <si>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</si>
  <si>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</si>
  <si>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</si>
  <si>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</si>
  <si>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</si>
  <si>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</si>
  <si>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</si>
  <si>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</si>
  <si>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</si>
  <si>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</si>
  <si>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</si>
  <si>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</si>
  <si>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</si>
  <si>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</si>
  <si>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</si>
  <si>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</si>
  <si>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</si>
  <si>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</si>
  <si>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</si>
  <si>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</si>
  <si>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</si>
  <si>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</si>
  <si>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</si>
  <si>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</si>
  <si>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</si>
  <si>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</si>
  <si>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</si>
  <si>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</si>
  <si>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</si>
  <si>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</si>
  <si>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</si>
  <si>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</si>
  <si>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</si>
  <si>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</si>
  <si>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</si>
  <si>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</si>
  <si>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</si>
  <si>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</si>
  <si>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</si>
  <si>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</si>
  <si>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</si>
  <si>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</si>
  <si>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</si>
  <si>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</si>
  <si>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</si>
  <si>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</si>
  <si>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</si>
  <si>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</si>
  <si>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</si>
  <si>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</si>
  <si>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</si>
  <si>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</si>
  <si>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</si>
  <si>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</si>
  <si>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</si>
  <si>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</si>
  <si>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</si>
  <si>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</si>
  <si>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</si>
  <si>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</si>
  <si>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</si>
  <si>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</si>
  <si>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</si>
  <si>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</si>
  <si>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</si>
  <si>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</si>
  <si>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</si>
  <si>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</si>
  <si>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</si>
  <si>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</si>
  <si>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</si>
  <si>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</si>
  <si>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</si>
  <si>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</si>
  <si>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</si>
  <si>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</si>
  <si>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</si>
  <si>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</si>
  <si>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</si>
  <si>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</si>
  <si>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</si>
  <si>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</si>
  <si>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</si>
  <si>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</si>
  <si>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</si>
  <si>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</si>
  <si>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</si>
  <si>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</si>
  <si>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</si>
  <si>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</si>
  <si>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</si>
  <si>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</si>
  <si>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</si>
  <si>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</si>
  <si>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</si>
  <si>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</si>
  <si>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</si>
  <si>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</si>
  <si>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</si>
  <si>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</si>
  <si>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</si>
  <si>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</si>
  <si>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</si>
  <si>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</si>
  <si>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</si>
  <si>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</si>
  <si>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</si>
  <si>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</si>
  <si>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</si>
  <si>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</si>
  <si>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</si>
  <si>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</si>
  <si>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</si>
  <si>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</si>
  <si>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</si>
  <si>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</si>
  <si>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</si>
  <si>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</si>
  <si>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</si>
  <si>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</si>
  <si>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</si>
  <si>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</si>
  <si>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</si>
  <si>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</si>
  <si>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</si>
  <si>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</si>
  <si>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</si>
  <si>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</si>
  <si>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</si>
  <si>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</si>
  <si>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</si>
  <si>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</si>
  <si>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</si>
  <si>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</si>
  <si>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</si>
  <si>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</si>
  <si>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</si>
  <si>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</si>
  <si>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</si>
  <si>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</si>
  <si>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</si>
  <si>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</si>
  <si>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</si>
  <si>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</si>
  <si>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</si>
  <si>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</si>
  <si>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</si>
  <si>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</si>
  <si>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</si>
  <si>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</si>
  <si>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</si>
  <si>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</si>
  <si>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</si>
  <si>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</si>
  <si>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</si>
  <si>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</si>
  <si>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</si>
  <si>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</si>
  <si>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</si>
  <si>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</si>
  <si>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</si>
  <si>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</si>
  <si>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</si>
  <si>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</si>
  <si>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</si>
  <si>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</si>
  <si>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</si>
  <si>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</si>
  <si>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</si>
  <si>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</si>
  <si>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</si>
  <si>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</si>
  <si>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</si>
  <si>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</si>
  <si>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120 mins</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</si>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</sst>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300.40246018518519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45963.350886111111</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45963.350886111111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45963.350886111111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45963.350886111111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45963.350886111111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45963.350886111111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45963.350886111111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45963.350886111111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45963.350886111111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45963.350886111111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45963.350886111111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45963.350886111111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45963.350886111111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45963.350886111111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45963.350886111111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45963.350886111111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45963.350886111111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45963.350886111111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45963.350886111111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45963.350886111111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45963.350886111111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45963.350886111111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45963.350886111111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45963.350886111111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45963.350886111111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45963.350886111111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45963.350886111111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45963.350886111111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45963.350886111111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45963.350886111111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45963.350886111111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45963.350886111111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45963.350886111111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45963.350886111111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45963.350886111111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45963.350886111111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45963.350886111111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45963.350886111111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45963.350886111111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45963.350886111111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45963.350886111111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45963.350886111111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45963.350886111111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45963.350886111111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45963.350886111111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45963.350886111111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45963.350886111111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45963.350886111111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45963.350886111111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45963.350886111111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45963.350886111111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45963.350886111111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45963.350886111111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45963.350886111111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45963.350886111111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45963.350886111111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45963.350886111111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45963.350886111111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45963.350886111111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45963.350886111111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45963.350886111111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45963.350886111111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45963.350886111111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45963.350886111111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45963.350886111111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45963.350886111111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45963.350886111111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45963.350886111111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45963.350886111111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45963.350886111111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45963.350886111111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45963.350886111111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45963.350886111111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45963.350886111111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45963.350886111111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45963.350886111111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45963.350886111111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45963.350886111111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45963.350886111111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45963.350886111111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45963.350886111111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45963.350886111111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45963.350886111111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45963.350886111111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45963.350886111111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45963.350886111111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45963.350886111111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45963.350886111111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45963.350886111111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45963.350886111111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45963.350886111111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45963.350886111111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45963.350886111111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45963.350886111111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45963.350886111111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45963.350886111111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45963.350886111111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45963.350886111111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45963.350886111111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45963.350886111111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45963.350886111111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45963.350886111111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45963.350886111111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45963.350886111111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45963.350886111111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45963.350886111111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45963.350886111111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45963.350886111111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45963.350886111111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45963.350886111111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45963.350886111111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45963.350886111111</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45963.350886111111</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09DEAA30-F47C-48E2-96B3-A515F6644767}"/>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138.35104814814986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4.608802777780511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0.57699722222605487</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45963.350886111111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45963.350886111111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R2</v>
      </c>
      <c r="C8" s="18"/>
      <c r="D8" s="18" t="s">
        <v>24534</v>
      </c>
      <c r="E8" s="113"/>
      <c r="F8" s="114"/>
      <c r="G8" s="115">
        <f ca="1">IFERROR(NOW()-F8,"-")</f>
        <v>45963.350886111111</v>
      </c>
      <c r="H8" s="114"/>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45963.350886111111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45963.350886111111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45963.350886111111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45963.350886111111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45963.350886111111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45963.350886111111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45963.350886111111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45963.350886111111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45963.350886111111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45963.350886111111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45963.350886111111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45963.350886111111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45963.350886111111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45963.350886111111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45963.350886111111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45963.350886111111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45963.350886111111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45963.350886111111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45963.350886111111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45963.350886111111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45963.350886111111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45963.350886111111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45963.350886111111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45963.350886111111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45963.350886111111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45963.350886111111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45963.350886111111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45963.350886111111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45963.350886111111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45963.350886111111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45963.350886111111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45963.350886111111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45963.350886111111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45963.350886111111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45963.350886111111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45963.350886111111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45963.350886111111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45963.350886111111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45963.350886111111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45963.350886111111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45963.350886111111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45963.350886111111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45963.350886111111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45963.350886111111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45963.350886111111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45963.350886111111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45963.350886111111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45963.350886111111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45963.350886111111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45963.350886111111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45963.350886111111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45963.350886111111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45963.350886111111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45963.350886111111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45963.350886111111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45963.350886111111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45963.350886111111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45963.350886111111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45963.350886111111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45963.350886111111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45963.350886111111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45963.350886111111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45963.350886111111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45963.350886111111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45963.350886111111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45963.350886111111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45963.350886111111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45963.350886111111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45963.350886111111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45963.350886111111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45963.350886111111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45963.350886111111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45963.350886111111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45963.350886111111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45963.350886111111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45963.350886111111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45963.350886111111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45963.350886111111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45963.350886111111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45963.350886111111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45963.350886111111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45963.350886111111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45963.350886111111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45963.350886111111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45963.350886111111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45963.350886111111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45963.350886111111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45963.350886111111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45963.350886111111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45963.350886111111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45963.350886111111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45963.350886111111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45963.350886111111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45963.350886111111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45963.350886111111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45963.350886111111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45963.350886111111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45963.350886111111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45963.350886111111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45963.350886111111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45963.350886111111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45963.350886111111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45963.350886111111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45963.350886111111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45963.350886111111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45963.350886111111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45963.350886111111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45963.350886111111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45963.350886111111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45963.350886111111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45963.350886111111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45963.350886111111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45963.350886111111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45963.350886111111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45963.350886111111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45963.350886111111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45963.350886111111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45963.350886111111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45963.350886111111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45963.350886111111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45963.350886111111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45963.350886111111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45963.350886111111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45963.350886111111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45963.350886111111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45963.350886111111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45963.350886111111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45963.350886111111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45963.350886111111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45963.350886111111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45963.350886111111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45963.350886111111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45963.350886111111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45963.350886111111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45963.350886111111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45963.350886111111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45963.350886111111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45963.350886111111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45963.350886111111</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3" ca="1" si="0">IFERROR(NOW()-F2,"-")</f>
        <v>45963.350886111111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45963.350886111111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45963.350886111111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45963.350886111111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45963.350886111111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45963.350886111111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45963.350886111111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45963.350886111111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45963.350886111111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45963.350886111111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45963.350886111111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45963.350886111111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45963.350886111111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45963.350886111111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45963.350886111111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45963.350886111111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45963.350886111111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45963.350886111111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45963.350886111111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45963.350886111111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45963.350886111111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45963.350886111111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45963.350886111111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45963.350886111111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45963.350886111111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45963.350886111111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45963.350886111111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45963.350886111111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45963.350886111111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45963.350886111111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45963.350886111111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45963.350886111111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45963.350886111111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45963.350886111111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45963.350886111111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45963.350886111111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45963.350886111111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45963.350886111111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45963.350886111111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45963.350886111111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45963.350886111111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45963.350886111111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45963.350886111111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45963.350886111111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45963.350886111111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45963.350886111111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45963.350886111111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45963.350886111111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45963.350886111111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45963.350886111111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45963.350886111111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45963.350886111111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45963.350886111111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45963.350886111111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45963.350886111111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45963.350886111111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45963.350886111111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45963.350886111111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45963.350886111111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45963.350886111111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45963.350886111111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45963.350886111111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45963.350886111111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45963.350886111111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45963.350886111111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45963.350886111111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45963.350886111111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45963.350886111111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45963.350886111111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45963.350886111111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45963.350886111111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45963.350886111111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45963.350886111111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45963.350886111111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45963.350886111111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45963.350886111111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45963.350886111111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45963.350886111111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45963.350886111111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45963.350886111111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45963.350886111111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45963.350886111111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45963.350886111111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45963.350886111111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45963.350886111111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45963.350886111111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45963.350886111111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45963.350886111111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45963.350886111111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45963.350886111111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45963.350886111111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45963.350886111111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45963.350886111111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45963.350886111111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45963.350886111111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45963.350886111111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45963.350886111111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45963.350886111111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45963.350886111111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45963.350886111111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45963.350886111111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45963.350886111111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45963.350886111111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45963.350886111111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45963.350886111111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45963.350886111111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45963.350886111111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45963.350886111111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45963.350886111111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45963.350886111111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45963.350886111111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45963.350886111111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45963.350886111111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45963.350886111111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45963.350886111111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45963.350886111111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45963.350886111111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45963.350886111111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45963.350886111111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45963.350886111111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45963.350886111111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45963.350886111111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45963.350886111111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45963.350886111111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45963.350886111111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45963.350886111111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45963.350886111111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45963.350886111111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45963.350886111111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45963.350886111111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45963.350886111111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45963.350886111111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45963.350886111111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45963.350886111111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45963.350886111111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45963.350886111111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45963.350886111111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45963.350886111111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45963.350886111111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45963.350886111111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45963.350886111111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45963.350886111111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45963.350886111111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45963.350886111111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45963.350886111111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45963.350886111111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45963.350886111111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45963.350886111111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45963.350886111111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45963.350886111111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45963.350886111111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45963.350886111111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45963.350886111111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45963.350886111111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45963.350886111111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45963.350886111111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45963.350886111111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45963.350886111111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45963.350886111111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45963.350886111111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45963.350886111111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45963.350886111111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45963.350886111111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45963.350886111111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45963.350886111111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45963.350886111111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45963.350886111111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45963.350886111111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45963.350886111111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45963.350886111111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45963.350886111111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45963.350886111111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45963.350886111111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45963.350886111111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45963.350886111111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45963.350886111111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45963.350886111111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45963.350886111111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45963.350886111111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45963.350886111111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45963.350886111111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45963.350886111111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45963.350886111111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45963.350886111111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45963.350886111111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45963.350886111111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45963.350886111111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45963.350886111111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45963.350886111111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45963.350886111111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45963.350886111111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45963.350886111111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45963.350886111111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45963.350886111111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45963.350886111111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45963.350886111111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45963.350886111111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45963.350886111111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45963.350886111111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45963.350886111111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45963.350886111111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45963.350886111111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45963.350886111111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45963.350886111111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45963.350886111111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45963.350886111111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45963.350886111111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45963.350886111111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45963.350886111111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45963.350886111111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45963.350886111111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45963.350886111111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45963.350886111111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45963.350886111111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45963.350886111111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45963.350886111111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45963.350886111111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45963.350886111111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45963.350886111111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45963.350886111111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45963.350886111111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45963.350886111111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45963.350886111111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45963.350886111111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45963.350886111111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45963.350886111111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45963.350886111111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45963.350886111111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45963.350886111111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45963.350886111111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45963.350886111111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45963.350886111111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45963.350886111111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45963.350886111111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45963.350886111111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45963.350886111111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45963.350886111111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45963.350886111111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45963.350886111111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45963.350886111111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45963.350886111111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45963.350886111111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45963.350886111111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45963.350886111111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45963.350886111111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45963.350886111111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45963.350886111111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45963.350886111111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45963.350886111111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45963.350886111111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45963.350886111111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45963.350886111111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45963.350886111111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45963.350886111111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45963.350886111111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45963.350886111111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45963.350886111111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45963.350886111111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45963.350886111111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45963.350886111111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45963.350886111111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45963.350886111111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45963.350886111111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45963.350886111111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45963.350886111111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45963.350886111111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45963.350886111111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45963.350886111111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45963.350886111111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45963.350886111111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45963.350886111111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45963.350886111111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45963.350886111111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45963.350886111111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45963.350886111111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45963.350886111111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45963.350886111111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45963.350886111111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45963.350886111111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45963.350886111111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45963.350886111111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45963.350886111111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45963.350886111111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45963.350886111111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45963.350886111111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45963.350886111111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45963.350886111111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45963.350886111111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45963.350886111111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45963.350886111111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45963.350886111111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45963.350886111111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45963.350886111111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45963.350886111111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45963.350886111111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45963.350886111111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45963.350886111111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45963.350886111111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45963.350886111111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45963.350886111111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45963.350886111111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45963.350886111111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45963.350886111111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45963.350886111111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45963.350886111111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45963.350886111111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45963.350886111111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45963.350886111111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45963.350886111111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45963.350886111111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45963.350886111111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45963.350886111111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45963.350886111111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45963.350886111111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45963.350886111111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45963.350886111111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45963.350886111111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45963.350886111111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45963.350886111111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45963.350886111111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45963.350886111111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45963.350886111111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45963.350886111111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45963.350886111111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45963.350886111111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45963.350886111111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45963.350886111111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45963.350886111111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45963.350886111111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45963.350886111111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45963.350886111111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45963.350886111111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45963.350886111111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45963.350886111111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45963.350886111111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45963.350886111111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45963.350886111111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45963.350886111111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45963.350886111111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45963.350886111111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45963.350886111111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45963.350886111111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45963.350886111111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45963.350886111111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45963.350886111111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45963.350886111111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45963.350886111111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45963.350886111111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45963.350886111111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45963.350886111111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45963.350886111111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45963.350886111111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45963.350886111111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45963.350886111111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45963.350886111111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45963.350886111111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45963.350886111111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45963.350886111111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45963.350886111111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45963.350886111111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45963.350886111111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45963.350886111111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45963.350886111111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45963.350886111111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45963.350886111111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45963.350886111111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45963.350886111111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45963.350886111111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45963.350886111111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45963.350886111111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45963.350886111111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45963.350886111111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45963.350886111111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45963.350886111111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45963.350886111111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45963.350886111111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45963.350886111111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45963.350886111111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45963.350886111111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45963.350886111111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45963.350886111111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45963.350886111111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45963.350886111111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45963.350886111111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45963.350886111111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45963.350886111111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45963.350886111111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45963.350886111111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45963.350886111111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45963.350886111111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45963.350886111111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45963.350886111111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45963.350886111111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45963.350886111111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45963.350886111111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45963.350886111111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45963.350886111111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45963.350886111111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45963.350886111111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45963.350886111111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45963.350886111111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45963.350886111111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45963.350886111111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45963.350886111111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45963.350886111111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45963.350886111111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45963.350886111111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45963.350886111111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45963.350886111111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45963.350886111111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45963.350886111111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45963.350886111111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45963.350886111111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45963.350886111111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45963.350886111111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45963.350886111111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45963.350886111111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45963.350886111111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45963.350886111111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45963.350886111111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45963.350886111111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45963.350886111111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45963.350886111111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45963.350886111111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45963.350886111111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45963.350886111111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45963.350886111111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45963.350886111111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45963.350886111111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45963.350886111111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45963.350886111111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45963.350886111111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45963.350886111111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45963.350886111111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45963.350886111111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45963.350886111111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45963.350886111111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45963.350886111111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45963.350886111111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45963.350886111111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45963.350886111111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45963.350886111111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45963.350886111111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45963.350886111111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45963.350886111111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45963.350886111111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45963.350886111111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45963.350886111111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45963.350886111111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45963.350886111111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45963.350886111111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45963.350886111111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45963.350886111111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45963.350886111111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45963.350886111111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45963.350886111111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45963.350886111111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45963.350886111111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45963.350886111111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45963.350886111111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45963.350886111111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45963.350886111111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45963.350886111111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45963.350886111111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45963.350886111111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45963.350886111111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45963.350886111111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45963.350886111111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45963.350886111111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45963.350886111111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45963.350886111111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45963.350886111111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45963.350886111111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45963.350886111111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45963.350886111111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45963.350886111111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45963.350886111111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45963.350886111111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45963.350886111111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45963.350886111111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45963.350886111111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45963.350886111111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45963.350886111111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45963.350886111111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45963.350886111111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45963.350886111111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45963.350886111111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45963.350886111111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45963.350886111111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45963.350886111111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45963.350886111111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45963.350886111111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45963.350886111111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45963.350886111111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45963.350886111111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45963.350886111111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45963.350886111111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45963.350886111111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45963.350886111111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45963.350886111111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45963.350886111111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45963.350886111111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45963.350886111111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45963.350886111111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45963.350886111111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45963.350886111111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45963.350886111111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45963.350886111111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45963.350886111111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45963.350886111111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45963.350886111111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45963.350886111111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45963.350886111111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45963.350886111111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45963.350886111111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45963.350886111111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45963.350886111111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45963.350886111111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45963.350886111111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45963.350886111111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45963.350886111111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45963.350886111111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45963.350886111111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45963.350886111111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45963.350886111111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45963.350886111111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45963.350886111111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45963.350886111111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45963.350886111111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45963.350886111111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45963.350886111111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45963.350886111111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45963.350886111111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45963.350886111111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45963.350886111111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45963.350886111111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45963.350886111111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45963.350886111111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45963.350886111111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45963.350886111111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45963.350886111111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45963.350886111111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45963.350886111111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45963.350886111111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45963.350886111111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45963.350886111111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45963.350886111111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45963.350886111111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45963.350886111111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45963.350886111111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45963.350886111111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45963.350886111111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45963.350886111111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45963.350886111111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45963.350886111111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45963.350886111111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45963.350886111111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45963.350886111111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45963.350886111111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45963.350886111111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45963.350886111111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45963.350886111111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45963.350886111111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45963.350886111111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45963.350886111111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45963.350886111111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45963.350886111111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45963.350886111111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45963.350886111111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45963.350886111111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45963.350886111111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45963.350886111111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45963.350886111111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45963.350886111111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45963.350886111111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45963.350886111111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45963.350886111111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45963.350886111111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45963.350886111111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45963.350886111111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45963.350886111111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45963.350886111111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45963.350886111111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45963.350886111111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45963.350886111111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45963.350886111111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45963.350886111111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45963.350886111111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45963.350886111111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45963.350886111111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45963.350886111111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45963.350886111111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45963.350886111111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45963.350886111111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45963.350886111111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45963.350886111111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45963.350886111111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45963.350886111111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45963.350886111111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45963.350886111111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45963.350886111111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45963.350886111111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45963.350886111111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45963.350886111111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45963.350886111111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45963.350886111111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45963.350886111111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45963.350886111111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45963.350886111111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45963.350886111111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45963.350886111111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45963.350886111111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45963.350886111111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45963.350886111111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45963.350886111111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45963.350886111111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45963.350886111111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45963.350886111111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45963.350886111111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45963.350886111111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45963.350886111111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45963.350886111111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45963.350886111111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45963.350886111111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45963.350886111111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45963.350886111111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45963.350886111111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45963.350886111111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45963.350886111111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45963.350886111111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45963.350886111111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45963.350886111111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45963.350886111111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45963.350886111111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45963.350886111111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45963.350886111111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45963.350886111111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45963.350886111111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45963.350886111111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45963.350886111111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45963.350886111111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45963.350886111111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45963.350886111111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45963.350886111111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45963.350886111111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45963.350886111111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45963.350886111111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45963.350886111111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45963.350886111111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45963.350886111111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45963.350886111111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45963.350886111111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45963.350886111111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45963.350886111111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45963.350886111111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45963.350886111111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45963.350886111111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45963.350886111111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45963.350886111111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45963.350886111111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45963.350886111111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45963.350886111111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45963.350886111111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45963.350886111111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45963.350886111111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45963.350886111111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45963.350886111111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45963.350886111111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45963.350886111111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45963.350886111111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45963.350886111111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45963.350886111111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45963.350886111111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45963.350886111111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45963.350886111111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45963.350886111111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45963.350886111111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45963.350886111111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45963.350886111111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45963.350886111111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45963.350886111111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45963.350886111111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45963.350886111111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45963.350886111111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45963.350886111111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45963.350886111111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45963.350886111111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45963.350886111111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45963.350886111111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45963.350886111111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45963.350886111111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45963.350886111111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45963.350886111111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45963.350886111111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45963.350886111111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45963.350886111111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45963.350886111111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45963.350886111111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45963.350886111111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45963.350886111111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45963.350886111111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45963.350886111111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45963.350886111111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45963.350886111111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45963.350886111111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45963.350886111111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45963.350886111111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45963.350886111111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45963.350886111111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45963.350886111111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45963.350886111111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45963.350886111111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45963.350886111111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45963.350886111111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45963.350886111111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45963.350886111111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45963.350886111111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45963.350886111111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45963.350886111111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45963.350886111111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45963.350886111111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45963.350886111111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45963.350886111111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45963.350886111111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45963.350886111111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45963.350886111111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45963.350886111111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45963.350886111111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45963.350886111111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45963.350886111111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45963.350886111111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45963.350886111111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45963.350886111111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45963.350886111111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45963.350886111111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45963.350886111111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45963.350886111111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45963.350886111111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45963.350886111111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45963.350886111111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45963.350886111111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45963.350886111111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45963.350886111111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45963.350886111111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45963.350886111111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45963.350886111111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45963.350886111111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45963.350886111111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45963.350886111111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45963.350886111111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45963.350886111111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45963.350886111111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45963.350886111111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45963.350886111111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45963.350886111111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45963.350886111111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45963.350886111111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45963.350886111111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45963.350886111111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45963.350886111111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45963.350886111111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45963.350886111111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45963.350886111111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45963.350886111111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45963.350886111111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45963.350886111111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45963.350886111111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45963.350886111111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45963.350886111111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45963.350886111111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45963.350886111111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45963.350886111111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45963.350886111111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45963.350886111111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45963.350886111111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45963.350886111111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45963.350886111111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45963.350886111111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45963.350886111111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45963.350886111111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45963.350886111111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45963.350886111111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45963.350886111111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45963.350886111111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45963.350886111111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45963.350886111111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45963.350886111111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45963.350886111111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45963.350886111111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45963.350886111111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45963.350886111111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45963.350886111111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45963.350886111111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45963.350886111111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45963.350886111111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45963.350886111111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45963.350886111111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45963.350886111111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45963.350886111111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45963.350886111111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45963.350886111111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45963.350886111111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45963.350886111111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45963.350886111111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45963.350886111111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45963.350886111111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45963.350886111111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45963.350886111111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45963.350886111111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45963.350886111111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45963.350886111111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45963.350886111111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45963.350886111111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45963.350886111111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45963.350886111111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45963.350886111111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45963.350886111111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45963.350886111111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45963.350886111111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45963.350886111111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45963.350886111111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45963.350886111111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45963.350886111111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45963.350886111111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45963.350886111111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45963.350886111111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45963.350886111111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45963.350886111111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45963.350886111111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45963.350886111111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45963.350886111111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45963.350886111111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45963.350886111111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45963.350886111111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45963.350886111111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45963.350886111111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45963.350886111111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45963.350886111111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45963.350886111111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45963.350886111111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45963.350886111111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45963.350886111111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45963.350886111111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45963.350886111111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45963.350886111111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45963.350886111111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45963.350886111111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45963.350886111111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45963.350886111111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45963.350886111111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45963.350886111111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45963.350886111111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45963.350886111111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45963.350886111111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45963.350886111111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45963.350886111111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45963.350886111111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45963.350886111111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45963.350886111111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45963.350886111111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45963.350886111111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45963.350886111111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45963.350886111111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45963.350886111111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45963.350886111111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45963.350886111111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45963.350886111111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45963.350886111111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45963.350886111111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45963.350886111111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45963.350886111111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45963.350886111111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45963.350886111111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45963.350886111111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45963.350886111111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45963.350886111111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45963.350886111111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45963.350886111111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45963.350886111111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45963.350886111111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45963.350886111111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45963.350886111111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45963.350886111111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45963.350886111111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45963.350886111111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45963.350886111111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45963.350886111111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45963.350886111111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45963.350886111111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45963.350886111111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45963.350886111111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45963.350886111111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45963.350886111111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45963.350886111111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45963.350886111111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45963.350886111111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45963.350886111111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45963.350886111111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45963.350886111111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45963.350886111111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45963.350886111111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45963.350886111111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45963.350886111111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45963.350886111111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45963.350886111111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45963.350886111111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45963.350886111111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45963.350886111111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45963.350886111111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45963.350886111111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45963.350886111111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45963.350886111111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45963.350886111111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45963.350886111111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45963.350886111111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45963.350886111111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45963.350886111111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45963.350886111111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45963.350886111111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45963.350886111111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45963.350886111111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45963.350886111111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45963.350886111111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45963.350886111111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45963.350886111111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45963.350886111111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45963.350886111111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45963.350886111111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45963.350886111111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45963.350886111111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45963.350886111111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45963.350886111111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45963.350886111111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45963.350886111111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45963.350886111111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45963.350886111111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45963.350886111111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45963.350886111111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45963.350886111111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45963.350886111111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45963.350886111111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45963.350886111111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45963.350886111111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45963.350886111111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45963.350886111111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45963.350886111111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45963.350886111111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45963.350886111111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45963.350886111111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45963.350886111111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45963.350886111111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45963.350886111111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45963.350886111111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45963.350886111111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45963.350886111111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45963.350886111111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45963.350886111111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45963.350886111111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45963.350886111111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45963.350886111111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45963.350886111111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45963.350886111111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45963.350886111111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45963.350886111111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45963.350886111111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45963.350886111111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45963.350886111111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45963.350886111111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45963.350886111111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45963.350886111111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45963.350886111111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45963.350886111111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45963.350886111111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45963.350886111111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45963.350886111111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45963.350886111111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45963.350886111111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45963.350886111111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45963.350886111111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45963.350886111111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45963.350886111111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45963.350886111111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45963.350886111111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45963.350886111111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45963.350886111111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45963.350886111111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45963.350886111111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45963.350886111111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45963.350886111111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45963.350886111111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45963.350886111111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45963.350886111111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45963.350886111111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45963.350886111111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45963.350886111111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45963.350886111111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45963.350886111111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45963.350886111111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45963.350886111111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45963.350886111111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45963.350886111111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45963.350886111111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45963.350886111111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45963.350886111111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45963.350886111111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45963.350886111111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45963.350886111111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45963.350886111111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45963.350886111111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45963.350886111111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45963.350886111111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45963.350886111111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45963.350886111111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45963.350886111111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45963.350886111111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45963.350886111111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45963.350886111111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45963.350886111111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45963.350886111111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45963.350886111111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45963.350886111111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45963.350886111111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45963.350886111111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45963.350886111111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45963.350886111111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45963.350886111111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45963.350886111111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45963.350886111111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45963.350886111111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45963.350886111111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45963.350886111111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45963.350886111111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45963.350886111111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45963.350886111111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45963.350886111111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45963.350886111111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45963.350886111111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45963.350886111111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45963.350886111111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45963.350886111111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45963.350886111111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45963.350886111111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45963.350886111111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45963.350886111111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45963.350886111111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45963.350886111111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45963.350886111111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45963.350886111111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45963.350886111111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45963.350886111111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45963.350886111111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45963.350886111111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45963.350886111111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45963.350886111111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45963.350886111111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45963.350886111111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45963.350886111111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45963.350886111111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45963.350886111111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45963.350886111111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45963.350886111111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45963.350886111111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45963.350886111111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45963.350886111111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45963.350886111111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45963.350886111111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45963.350886111111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45963.350886111111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45963.350886111111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45963.350886111111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45963.350886111111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45963.350886111111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45963.350886111111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45963.350886111111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45963.350886111111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45963.350886111111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45963.350886111111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45963.350886111111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45963.350886111111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45963.350886111111</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45963.350886111111</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3.19921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259.87016851851513</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2.382136111111322</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1.8374537037743721E-2</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34976</v>
      </c>
      <c r="E5" s="97" t="s">
        <v>39021</v>
      </c>
      <c r="F5" s="122"/>
      <c r="G5" s="123">
        <f ca="1">IFERROR(NOW()-F5,"")</f>
        <v>45963.350886111111</v>
      </c>
      <c r="H5" s="122">
        <v>45963.319837962961</v>
      </c>
      <c r="I5" s="118" t="str">
        <f>IFERROR(VLOOKUP(D5,DB!A:F,6,0),"")</f>
        <v>SCECO</v>
      </c>
      <c r="J5" s="118" t="str">
        <f>IFERROR(VLOOKUP(D5,DB!A:G,7,0),"")</f>
        <v>Vandalized</v>
      </c>
      <c r="K5" s="124" t="s">
        <v>39114</v>
      </c>
      <c r="L5" s="120" t="str">
        <f>IFERROR(VLOOKUP(D5,DB!A:I,9,0),"")</f>
        <v>Latis</v>
      </c>
    </row>
    <row r="6" spans="1:16" ht="15" customHeight="1">
      <c r="A6" s="118"/>
      <c r="B6" s="118" t="str">
        <f>IFERROR(VLOOKUP(D6,DB!A:K,11,0),"")</f>
        <v/>
      </c>
      <c r="C6" s="119"/>
      <c r="D6" s="120"/>
      <c r="E6" s="97" t="s">
        <v>39021</v>
      </c>
      <c r="F6" s="122"/>
      <c r="G6" s="123">
        <f ca="1">IFERROR(NOW()-F6,"")</f>
        <v>45963.350886111111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45963.350886111111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45963.350886111111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45963.350886111111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45963.350886111111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45963.350886111111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45963.350886111111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45963.350886111111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45963.350886111111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45963.350886111111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45963.350886111111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45963.350886111111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45963.350886111111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45963.350886111111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45963.350886111111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45963.350886111111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45963.350886111111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45963.350886111111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45963.350886111111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45963.350886111111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45963.350886111111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45963.350886111111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45963.350886111111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45963.350886111111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45963.350886111111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45963.350886111111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45963.350886111111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45963.350886111111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45963.350886111111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45963.350886111111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45963.350886111111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45963.350886111111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45963.350886111111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45963.350886111111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45963.350886111111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45963.350886111111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45963.350886111111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45963.350886111111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45963.350886111111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45963.350886111111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45963.350886111111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45963.350886111111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45963.350886111111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45963.350886111111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45963.350886111111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45963.350886111111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45963.350886111111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45963.350886111111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45963.350886111111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45963.350886111111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45963.350886111111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45963.350886111111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45963.350886111111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45963.350886111111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45963.350886111111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45963.350886111111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45963.350886111111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45963.350886111111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45963.350886111111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45963.350886111111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45963.350886111111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45963.350886111111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45963.350886111111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45963.350886111111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45963.350886111111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45963.350886111111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45963.350886111111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45963.350886111111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45963.350886111111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45963.350886111111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45963.350886111111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45963.350886111111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45963.350886111111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45963.350886111111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45963.350886111111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45963.350886111111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45963.350886111111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45963.350886111111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45963.350886111111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45963.350886111111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45963.350886111111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45963.350886111111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45963.350886111111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45963.350886111111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45963.350886111111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45963.350886111111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45963.350886111111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45963.350886111111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45963.350886111111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45963.350886111111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45963.350886111111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45963.350886111111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45963.350886111111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45963.350886111111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45963.350886111111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45963.350886111111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45963.350886111111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45963.350886111111</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45963.350886111111</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45963.350886111111</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45963.350886111111</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71.518825925923011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37.162008796294685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14.689774999998917</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45963.350886111111</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45963.350886111111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45963.350886111111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45963.350886111111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45963.350886111111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45963.350886111111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45963.350886111111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45963.350886111111</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45963.350886111111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45963.350886111111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45963.350886111111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45963.350886111111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45963.350886111111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45963.350886111111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45963.350886111111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45963.350886111111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45963.350886111111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45963.350886111111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45963.350886111111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45963.350886111111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45963.350886111111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45963.350886111111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45963.350886111111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45963.350886111111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45963.350886111111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45963.350886111111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45963.350886111111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45963.350886111111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45963.350886111111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45963.350886111111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45963.350886111111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45963.350886111111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45963.350886111111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45963.350886111111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45963.350886111111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45963.350886111111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45963.350886111111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45963.350886111111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45963.350886111111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45963.350886111111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45963.350886111111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45963.350886111111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45963.350886111111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45963.350886111111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45963.350886111111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45963.350886111111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45963.350886111111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45963.350886111111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45963.350886111111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45963.350886111111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45963.350886111111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45963.350886111111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45963.350886111111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45963.350886111111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45963.350886111111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45963.350886111111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45963.350886111111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45963.350886111111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45963.350886111111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45963.350886111111</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45963.350886111111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45963.350886111111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45963.350886111111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45963.350886111111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45963.350886111111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45963.350886111111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45963.350886111111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45963.350886111111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45963.350886111111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45963.350886111111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45963.350886111111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45963.350886111111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45963.350886111111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45963.350886111111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45963.350886111111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45963.350886111111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45963.350886111111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45963.350886111111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45963.350886111111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45963.350886111111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45963.350886111111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45963.350886111111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45963.350886111111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45963.350886111111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45963.350886111111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45963.350886111111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45963.350886111111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45963.350886111111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45963.350886111111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45963.350886111111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45963.350886111111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45963.350886111111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45963.350886111111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45963.350886111111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45963.350886111111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45963.350886111111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45963.350886111111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45963.350886111111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45963.350886111111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45963.350886111111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45963.350886111111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45963.350886111111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45963.350886111111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45963.350886111111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45963.350886111111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45963.350886111111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45963.350886111111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45963.350886111111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45963.350886111111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45963.350886111111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45963.350886111111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45963.350886111111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45963.350886111111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45963.350886111111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45963.350886111111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45963.350886111111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45963.350886111111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45963.350886111111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45963.350886111111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45963.350886111111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45963.350886111111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45963.350886111111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45963.350886111111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45963.350886111111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45963.350886111111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45963.350886111111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45963.350886111111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45963.350886111111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45963.350886111111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45963.350886111111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45963.350886111111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45963.350886111111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45963.350886111111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45963.350886111111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45963.350886111111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45963.350886111111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45963.350886111111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45963.350886111111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45963.350886111111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45963.350886111111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45963.350886111111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45963.350886111111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45963.350886111111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45963.350886111111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45963.350886111111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45963.350886111111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45963.350886111111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45963.350886111111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45963.350886111111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45963.350886111111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45963.350886111111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45963.350886111111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45963.350886111111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45963.350886111111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45963.350886111111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45963.350886111111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45963.350886111111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45963.350886111111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45963.350886111111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45963.350886111111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45963.350886111111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45963.350886111111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45963.350886111111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45963.350886111111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45963.350886111111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45963.350886111111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45963.350886111111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45963.350886111111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45963.350886111111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45963.350886111111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45963.350886111111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45963.350886111111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45963.350886111111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45963.350886111111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45963.350886111111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45963.350886111111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45963.350886111111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45963.350886111111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45963.350886111111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45963.350886111111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45963.350886111111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45963.350886111111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45963.350886111111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45963.350886111111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45963.350886111111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45963.350886111111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45963.350886111111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45963.350886111111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45963.350886111111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45963.350886111111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45963.350886111111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45963.350886111111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45963.350886111111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45963.350886111111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45963.350886111111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45963.350886111111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45963.350886111111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45963.350886111111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45963.350886111111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45963.350886111111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45963.350886111111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45963.350886111111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45963.350886111111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45963.350886111111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45963.350886111111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45963.350886111111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45963.350886111111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45963.350886111111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45963.350886111111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45963.350886111111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45963.350886111111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45963.350886111111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45963.350886111111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45963.350886111111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45963.350886111111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45963.350886111111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45963.350886111111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45963.350886111111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45963.350886111111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45963.350886111111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45963.350886111111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45963.350886111111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45963.350886111111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45963.350886111111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45963.350886111111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45963.350886111111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45963.350886111111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45963.350886111111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45963.350886111111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45963.350886111111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45963.350886111111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45963.350886111111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45963.350886111111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45963.350886111111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45963.350886111111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45963.350886111111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45963.350886111111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45963.350886111111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45963.350886111111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45963.350886111111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45963.350886111111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45963.350886111111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45963.350886111111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45963.350886111111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45963.350886111111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45963.350886111111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45963.350886111111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45963.350886111111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45963.350886111111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45963.350886111111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45963.350886111111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45963.350886111111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45963.350886111111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45963.350886111111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45963.350886111111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45963.350886111111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45963.350886111111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45963.350886111111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45963.350886111111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45963.350886111111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45963.350886111111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45963.350886111111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45963.350886111111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45963.350886111111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45963.350886111111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45963.350886111111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45963.350886111111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45963.350886111111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45963.350886111111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45963.350886111111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45963.350886111111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45963.350886111111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45963.350886111111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45963.350886111111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45963.350886111111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45963.350886111111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45963.350886111111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45963.350886111111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45963.350886111111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45963.350886111111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45963.350886111111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45963.350886111111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45963.350886111111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45963.350886111111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45963.350886111111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45963.350886111111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45963.350886111111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45963.350886111111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45963.350886111111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45963.350886111111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45963.350886111111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45963.350886111111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45963.350886111111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45963.350886111111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45963.350886111111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45963.350886111111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45963.350886111111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45963.350886111111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45963.350886111111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45963.350886111111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45963.350886111111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45963.350886111111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45963.350886111111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45963.350886111111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45963.350886111111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45963.350886111111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45963.350886111111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45963.350886111111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45963.350886111111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45963.350886111111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45963.350886111111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45963.350886111111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45963.350886111111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45963.350886111111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45963.350886111111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45963.350886111111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45963.350886111111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45963.350886111111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45963.350886111111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45963.350886111111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45963.350886111111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45963.350886111111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45963.350886111111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45963.350886111111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45963.350886111111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45963.350886111111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45963.350886111111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45963.350886111111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45963.350886111111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45963.350886111111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45963.350886111111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45963.350886111111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45963.350886111111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45963.350886111111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45963.350886111111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45963.350886111111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45963.350886111111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45963.350886111111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45963.350886111111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45963.350886111111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45963.350886111111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45963.350886111111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45963.350886111111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45963.350886111111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45963.350886111111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45963.350886111111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45963.350886111111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45963.350886111111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45963.350886111111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45963.350886111111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45963.350886111111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45963.350886111111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45963.350886111111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45963.350886111111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45963.350886111111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45963.350886111111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45963.350886111111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45963.350886111111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45963.350886111111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45963.350886111111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45963.350886111111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45963.350886111111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45963.350886111111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45963.350886111111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45963.350886111111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45963.350886111111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45963.350886111111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45963.350886111111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45963.350886111111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45963.350886111111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45963.350886111111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45963.350886111111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45963.350886111111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45963.350886111111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45963.350886111111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45963.350886111111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45963.350886111111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45963.350886111111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45963.350886111111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45963.350886111111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45963.350886111111</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45963.042118055557</v>
      </c>
      <c r="G2" s="76">
        <f ca="1">IFERROR(NOW()-F2,"-")</f>
        <v>0.30876805555453757</v>
      </c>
      <c r="H2" s="106">
        <v>45963.010358796295</v>
      </c>
      <c r="I2" s="102" t="str">
        <f>IFERROR(VLOOKUP(D2,DB!A:F,6,0),"")</f>
        <v>SCECO</v>
      </c>
      <c r="J2" s="101" t="str">
        <f>IFERROR(VLOOKUP(D2,DB!A:G,7,0),"")</f>
        <v>In progress</v>
      </c>
      <c r="K2" s="107" t="s">
        <v>39124</v>
      </c>
      <c r="L2" s="108" t="str">
        <f>IFERROR(VLOOKUP(D2,DB!A:I,9,0),"")</f>
        <v>Latis</v>
      </c>
    </row>
    <row r="3" spans="1:16383" ht="31.5" customHeight="1">
      <c r="A3" s="103"/>
      <c r="B3" s="102" t="str">
        <f>IFERROR(VLOOKUP(D3,DB!A:K,11,0),"")</f>
        <v/>
      </c>
      <c r="C3" s="104"/>
      <c r="D3" s="102"/>
      <c r="E3" s="105"/>
      <c r="F3" s="106"/>
      <c r="G3" s="76">
        <f ca="1">IFERROR(NOW()-F3,"-")</f>
        <v>45963.350886111111</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45963.350886111111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45963.350886111111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45963.350886111111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45963.350886111111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45963.350886111111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45963.350886111111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45963.350886111111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45963.350886111111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45963.350886111111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45963.350886111111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45963.350886111111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45963.350886111111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45963.350886111111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45963.350886111111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45963.350886111111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45963.350886111111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45963.350886111111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45963.350886111111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45963.350886111111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45963.350886111111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45963.350886111111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45963.350886111111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45963.350886111111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45963.350886111111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45963.350886111111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45963.350886111111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45963.350886111111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45963.350886111111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45963.350886111111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45963.350886111111</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2025-11-02T05:26:23Z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