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06" documentId="120_S{2AC9BD13-BADA-5192-A53E-5A8FF88502F6}" xr6:coauthVersionLast="47" xr6:coauthVersionMax="47" xr10:uidLastSave="{EE0B5A1F-0C0E-4705-AC99-796A18FA0DE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<sst xmlns="http://schemas.openxmlformats.org/spreadsheetml/2006/main" count="180309" uniqueCount="39138">
  <si>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</si>
  <si>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</si>
  <si>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</si>
  <si>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</si>
  <si>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</si>
  <si>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</si>
  <si>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</si>
  <si>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</si>
  <si>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</si>
  <si>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</si>
  <si>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</si>
  <si>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</si>
  <si>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</si>
  <si>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</si>
  <si>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</si>
  <si>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</si>
  <si>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</si>
  <si>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</si>
  <si>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</si>
  <si>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</si>
  <si>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</si>
  <si>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</si>
  <si>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</si>
  <si>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</si>
  <si>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</si>
  <si>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</si>
  <si>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</si>
  <si>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</si>
  <si>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</si>
  <si>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</si>
  <si>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</si>
  <si>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</si>
  <si>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</si>
  <si>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</si>
  <si>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</si>
  <si>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</si>
  <si>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</si>
  <si>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</si>
  <si>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</si>
  <si>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</si>
  <si>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</si>
  <si>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</si>
  <si>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</si>
  <si>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</si>
  <si>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</si>
  <si>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</si>
  <si>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</si>
  <si>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</si>
  <si>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</si>
  <si>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</si>
  <si>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</si>
  <si>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</si>
  <si>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</si>
  <si>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</si>
  <si>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</si>
  <si>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</si>
  <si>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</si>
  <si>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</si>
  <si>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</si>
  <si>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</si>
  <si>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</si>
  <si>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</si>
  <si>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</si>
  <si>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</si>
  <si>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</si>
  <si>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</si>
  <si>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</si>
  <si>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</si>
  <si>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</si>
  <si>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</si>
  <si>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</si>
  <si>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</si>
  <si>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</si>
  <si>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</si>
  <si>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</si>
  <si>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</si>
  <si>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</si>
  <si>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</si>
  <si>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</si>
  <si>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</si>
  <si>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</si>
  <si>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</si>
  <si>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</si>
  <si>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</si>
  <si>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</si>
  <si>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</si>
  <si>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</si>
  <si>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</si>
  <si>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</si>
  <si>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</si>
  <si>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</si>
  <si>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</si>
  <si>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</si>
  <si>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</si>
  <si>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</si>
  <si>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</si>
  <si>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</si>
  <si>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</si>
  <si>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</si>
  <si>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</si>
  <si>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</si>
  <si>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</si>
  <si>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</si>
  <si>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</si>
  <si>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</si>
  <si>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</si>
  <si>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</si>
  <si>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</si>
  <si>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</si>
  <si>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</si>
  <si>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</si>
  <si>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</si>
  <si>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</si>
  <si>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</si>
  <si>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</si>
  <si>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</si>
  <si>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</si>
  <si>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</si>
  <si>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</si>
  <si>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</si>
  <si>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</si>
  <si>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</si>
  <si>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</si>
  <si>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</si>
  <si>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</si>
  <si>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</si>
  <si>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</si>
  <si>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</si>
  <si>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</si>
  <si>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</si>
  <si>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</si>
  <si>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</si>
  <si>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</si>
  <si>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</si>
  <si>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</si>
  <si>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</si>
  <si>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</si>
  <si>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</si>
  <si>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</si>
  <si>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</si>
  <si>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</si>
  <si>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</si>
  <si>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</si>
  <si>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</si>
  <si>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</si>
  <si>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</si>
  <si>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</si>
  <si>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</si>
  <si>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</si>
  <si>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</si>
  <si>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</si>
  <si>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</si>
  <si>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</si>
  <si>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</si>
  <si>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</si>
  <si>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</si>
  <si>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</si>
  <si>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</si>
  <si>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</si>
  <si>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</si>
  <si>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</si>
  <si>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</si>
  <si>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</si>
  <si>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</si>
  <si>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</si>
  <si>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</si>
  <si>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</si>
  <si>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</si>
  <si>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</si>
  <si>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</si>
  <si>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</si>
  <si>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</si>
  <si>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</si>
  <si>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</si>
  <si>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</si>
  <si>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</si>
  <si>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</si>
  <si>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</si>
  <si>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</si>
  <si>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</si>
  <si>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</si>
  <si>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</si>
  <si>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</si>
  <si>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</si>
  <si>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</si>
  <si>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</si>
  <si>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</si>
  <si>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</si>
  <si>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</si>
  <si>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</si>
  <si>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</si>
  <si>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</si>
  <si>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</si>
  <si>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</si>
  <si>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</si>
  <si>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</si>
  <si>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</si>
  <si>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</si>
  <si>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</si>
  <si>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</si>
  <si>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</si>
  <si>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</si>
  <si>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</si>
  <si>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</si>
  <si>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</si>
  <si>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</si>
  <si>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</si>
  <si>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</si>
  <si>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</si>
  <si>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</si>
  <si>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</si>
  <si>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</si>
  <si>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</si>
  <si>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</si>
  <si>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</si>
  <si>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</si>
  <si>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</si>
  <si>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</si>
  <si>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</si>
  <si>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</si>
  <si>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</si>
  <si>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</si>
  <si>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</si>
  <si>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</si>
  <si>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</si>
  <si>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</si>
  <si>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</si>
  <si>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</si>
  <si>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</si>
  <si>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</si>
  <si>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</si>
  <si>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</si>
  <si>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</si>
  <si>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</si>
  <si>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</si>
  <si>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</si>
  <si>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</si>
  <si>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</si>
  <si>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</si>
  <si>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</si>
  <si>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</si>
  <si>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</si>
  <si>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</si>
  <si>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</si>
  <si>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</si>
  <si>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</si>
  <si>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</si>
  <si>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</si>
  <si>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</si>
  <si>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</si>
  <si>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</si>
  <si>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</si>
  <si>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</si>
  <si>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</si>
  <si>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</si>
  <si>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</si>
  <si>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</si>
  <si>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</si>
  <si>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</si>
  <si>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</si>
  <si>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</si>
  <si>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</si>
  <si>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</si>
  <si>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</si>
  <si>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</si>
  <si>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</si>
  <si>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</si>
  <si>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</si>
  <si>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</si>
  <si>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</si>
  <si>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</si>
  <si>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</si>
  <si>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</si>
  <si>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</si>
  <si>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</si>
  <si>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</si>
  <si>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</si>
  <si>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</si>
  <si>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</si>
  <si>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</si>
  <si>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</si>
  <si>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</si>
  <si>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</si>
  <si>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</si>
  <si>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</si>
  <si>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</si>
  <si>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</si>
  <si>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</si>
  <si>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</si>
  <si>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</si>
  <si>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</si>
  <si>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</si>
  <si>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</si>
  <si>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</si>
  <si>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</si>
  <si>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</si>
  <si>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</si>
  <si>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</si>
  <si>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</si>
  <si>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</si>
  <si>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</si>
  <si>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</si>
  <si>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</si>
  <si>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</si>
  <si>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</si>
  <si>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</si>
  <si>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</si>
  <si>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</si>
  <si>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</si>
  <si>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</si>
  <si>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</si>
  <si>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</si>
  <si>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</si>
  <si>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</si>
  <si>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</si>
  <si>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</si>
  <si>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</si>
  <si>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</si>
  <si>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</si>
  <si>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</si>
  <si>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</si>
  <si>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</si>
  <si>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</si>
  <si>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</si>
  <si>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</si>
  <si>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</si>
  <si>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</si>
  <si>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</si>
  <si>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</si>
  <si>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</si>
  <si>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</si>
  <si>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</si>
  <si>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</si>
  <si>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</si>
  <si>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</si>
  <si>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</si>
  <si>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</si>
  <si>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</si>
  <si>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</si>
  <si>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</si>
  <si>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</si>
  <si>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</si>
  <si>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</si>
  <si>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</si>
  <si>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</si>
  <si>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</si>
  <si>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</si>
  <si>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</si>
  <si>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</si>
  <si>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</si>
  <si>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</si>
  <si>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</si>
  <si>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</si>
  <si>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</si>
  <si>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</si>
  <si>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</si>
  <si>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</si>
  <si>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</si>
  <si>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</si>
  <si>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</si>
  <si>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</si>
  <si>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</si>
  <si>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</si>
  <si>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</si>
  <si>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</si>
  <si>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</si>
  <si>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</si>
  <si>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</si>
  <si>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</si>
  <si>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</si>
  <si>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</si>
  <si>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</si>
  <si>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</si>
  <si>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</si>
  <si>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</si>
  <si>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</si>
  <si>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</si>
  <si>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</si>
  <si>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</si>
  <si>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</si>
  <si>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</si>
  <si>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</si>
  <si>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</si>
  <si>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</si>
  <si>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</si>
  <si>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</si>
  <si>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</si>
  <si>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</si>
  <si>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</si>
  <si>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</si>
  <si>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</si>
  <si>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</si>
  <si>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</si>
  <si>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</si>
  <si>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</si>
  <si>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</si>
  <si>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</si>
  <si>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</si>
  <si>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</si>
  <si>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</si>
  <si>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</si>
  <si>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</si>
  <si>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</si>
  <si>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</si>
  <si>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</si>
  <si>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</si>
  <si>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</si>
  <si>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</si>
  <si>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</si>
  <si>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</si>
  <si>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</si>
  <si>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</si>
  <si>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</si>
  <si>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</si>
  <si>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</si>
  <si>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</si>
  <si>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</si>
  <si>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</si>
  <si>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</si>
  <si>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</si>
  <si>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</si>
  <si>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</si>
  <si>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</si>
  <si>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</si>
  <si>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</si>
  <si>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</si>
  <si>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</si>
  <si>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</si>
  <si>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</si>
  <si>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</si>
  <si>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</si>
  <si>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</si>
  <si>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</si>
  <si>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</si>
  <si>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</si>
  <si>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</si>
  <si>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</si>
  <si>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</si>
  <si>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</si>
  <si>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</si>
  <si>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</si>
  <si>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</si>
  <si>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</si>
  <si>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</si>
  <si>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</si>
  <si>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</si>
  <si>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</si>
  <si>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</si>
  <si>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</si>
  <si>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</si>
  <si>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</si>
  <si>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</si>
  <si>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</si>
  <si>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</si>
  <si>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</si>
  <si>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</si>
  <si>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</si>
  <si>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</si>
  <si>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</si>
  <si>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</si>
  <si>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</si>
  <si>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</si>
  <si>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</si>
  <si>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</si>
  <si>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</si>
  <si>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</si>
  <si>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</si>
  <si>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</si>
  <si>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</si>
  <si>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</si>
  <si>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</si>
  <si>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</si>
  <si>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</si>
  <si>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</si>
  <si>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</si>
  <si>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</si>
  <si>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</si>
  <si>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</si>
  <si>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</si>
  <si>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</si>
  <si>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</si>
  <si>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</si>
  <si>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</si>
  <si>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</si>
  <si>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</si>
  <si>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</si>
  <si>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</si>
  <si>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</si>
  <si>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</si>
  <si>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</si>
  <si>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</si>
  <si>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</si>
  <si>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</si>
  <si>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</si>
  <si>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</si>
  <si>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</si>
  <si>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</si>
  <si>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</si>
  <si>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</si>
  <si>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</si>
  <si>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</si>
  <si>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</si>
  <si>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</si>
  <si>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</si>
  <si>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</si>
  <si>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</si>
  <si>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</si>
  <si>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</si>
  <si>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</si>
  <si>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</si>
  <si>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</si>
  <si>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</si>
  <si>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</si>
  <si>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</si>
  <si>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</si>
  <si>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</si>
  <si>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</si>
  <si>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</si>
  <si>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</si>
  <si>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</si>
  <si>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</si>
  <si>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</si>
  <si>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</si>
  <si>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</si>
  <si>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</si>
  <si>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</si>
  <si>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</si>
  <si>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</si>
  <si>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</si>
  <si>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</si>
  <si>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</si>
  <si>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</si>
  <si>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</si>
  <si>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</si>
  <si>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</si>
  <si>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</si>
  <si>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</si>
  <si>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</si>
  <si>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</si>
  <si>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</si>
  <si>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</si>
  <si>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</si>
  <si>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</si>
  <si>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</si>
  <si>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</si>
  <si>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</si>
  <si>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</si>
  <si>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</si>
  <si>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</si>
  <si>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</si>
  <si>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</si>
  <si>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</si>
  <si>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</si>
  <si>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</si>
  <si>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</si>
  <si>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</si>
  <si>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</si>
  <si>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</si>
  <si>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</si>
  <si>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</si>
  <si>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</si>
  <si>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</si>
  <si>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</si>
  <si>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</si>
  <si>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</si>
  <si>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</si>
  <si>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</si>
  <si>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</si>
  <si>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</si>
  <si>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</si>
  <si>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</si>
  <si>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</si>
  <si>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</si>
  <si>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</si>
  <si>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</si>
  <si>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</si>
  <si>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</si>
  <si>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</si>
  <si>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</si>
  <si>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</si>
  <si>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</si>
  <si>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</si>
  <si>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</si>
  <si>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</si>
  <si>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</si>
  <si>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</si>
  <si>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</si>
  <si>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</si>
  <si>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</si>
  <si>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</si>
  <si>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</si>
  <si>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</si>
  <si>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</si>
  <si>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</si>
  <si>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</si>
  <si>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</si>
  <si>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</si>
  <si>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</si>
  <si>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</si>
  <si>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</si>
  <si>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</si>
  <si>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</si>
  <si>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</si>
  <si>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</si>
  <si>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</si>
  <si>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</si>
  <si>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</si>
  <si>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</si>
  <si>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</si>
  <si>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</si>
  <si>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</si>
  <si>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</si>
  <si>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</si>
  <si>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</si>
  <si>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</si>
  <si>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</si>
  <si>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</si>
  <si>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</si>
  <si>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</si>
  <si>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</si>
  <si>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</si>
  <si>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</si>
  <si>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</si>
  <si>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</si>
  <si>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</si>
  <si>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</si>
  <si>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</si>
  <si>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</si>
  <si>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</si>
  <si>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</si>
  <si>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</si>
  <si>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</si>
  <si>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</si>
  <si>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</si>
  <si>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</si>
  <si>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</si>
  <si>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</si>
  <si>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</si>
  <si>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</si>
  <si>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</si>
  <si>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</si>
  <si>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</si>
  <si>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</si>
  <si>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</si>
  <si>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</si>
  <si>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</si>
  <si>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</si>
  <si>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</si>
  <si>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</si>
  <si>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</si>
  <si>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</si>
  <si>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</si>
  <si>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</si>
  <si>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</si>
  <si>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</si>
  <si>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</si>
  <si>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</si>
  <si>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</si>
  <si>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</si>
  <si>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</si>
  <si>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</si>
  <si>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</si>
  <si>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</si>
  <si>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</si>
  <si>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</si>
  <si>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</si>
  <si>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</si>
  <si>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</si>
  <si>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</si>
  <si>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</si>
  <si>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</si>
  <si>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</si>
  <si>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</si>
  <si>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</si>
  <si>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</si>
  <si>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</si>
  <si>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</si>
  <si>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</si>
  <si>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</si>
  <si>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</si>
  <si>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</si>
  <si>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</si>
  <si>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</si>
  <si>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</si>
  <si>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</si>
  <si>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</si>
  <si>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</si>
  <si>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</si>
  <si>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</si>
  <si>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</si>
  <si>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</si>
  <si>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</si>
  <si>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</si>
  <si>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</si>
  <si>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</si>
  <si>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</si>
  <si>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</si>
  <si>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</si>
  <si>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</si>
  <si>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</si>
  <si>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</si>
  <si>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</si>
  <si>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</si>
  <si>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</si>
  <si>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</si>
  <si>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</si>
  <si>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</si>
  <si>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</si>
  <si>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</si>
  <si>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</si>
  <si>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</si>
  <si>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</si>
  <si>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</si>
  <si>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</si>
  <si>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</si>
  <si>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</si>
  <si>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</si>
  <si>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</si>
  <si>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</si>
  <si>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</si>
  <si>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</si>
  <si>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</si>
  <si>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</si>
  <si>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</si>
  <si>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</si>
  <si>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</si>
  <si>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</si>
  <si>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</si>
  <si>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</si>
  <si>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</si>
  <si>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</si>
  <si>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</si>
  <si>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</si>
  <si>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</si>
  <si>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</si>
  <si>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</si>
  <si>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</si>
  <si>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</si>
  <si>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</si>
  <si>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</si>
  <si>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</si>
  <si>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</si>
  <si>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</si>
  <si>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</si>
  <si>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</si>
  <si>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</si>
  <si>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</si>
  <si>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</si>
  <si>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</si>
  <si>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</si>
  <si>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</si>
  <si>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</si>
  <si>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</si>
  <si>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</si>
  <si>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</si>
  <si>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</si>
  <si>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</si>
  <si>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</si>
  <si>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</si>
  <si>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</si>
  <si>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</si>
  <si>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</si>
  <si>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</si>
  <si>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</si>
  <si>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</si>
  <si>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</si>
  <si>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</si>
  <si>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</si>
  <si>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</si>
  <si>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</si>
  <si>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</si>
  <si>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</si>
  <si>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</si>
  <si>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</si>
  <si>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</si>
  <si>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</si>
  <si>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</si>
  <si>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</si>
  <si>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</si>
  <si>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</si>
  <si>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</si>
  <si>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</si>
  <si>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</si>
  <si>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</si>
  <si>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</si>
  <si>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</si>
  <si>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</si>
  <si>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</si>
  <si>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</si>
  <si>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</si>
  <si>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</si>
  <si>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</si>
  <si>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</si>
  <si>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</si>
  <si>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</si>
  <si>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</si>
  <si>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</si>
  <si>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</si>
  <si>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</si>
  <si>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</si>
  <si>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</si>
  <si>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</si>
  <si>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</si>
  <si>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</si>
  <si>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</si>
  <si>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</si>
  <si>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</si>
  <si>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</si>
  <si>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</si>
  <si>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</si>
  <si>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</si>
  <si>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</si>
  <si>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</si>
  <si>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</si>
  <si>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</si>
  <si>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</si>
  <si>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</si>
  <si>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</si>
  <si>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</si>
  <si>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</si>
  <si>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</si>
  <si>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</si>
  <si>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</si>
  <si>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</si>
  <si>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</si>
  <si>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</si>
  <si>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</si>
  <si>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</si>
  <si>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</si>
  <si>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</si>
  <si>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</si>
  <si>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</si>
  <si>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</si>
  <si>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</si>
  <si>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</si>
  <si>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</si>
  <si>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</si>
  <si>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</si>
  <si>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</si>
  <si>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</si>
  <si>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</si>
  <si>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</si>
  <si>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</si>
  <si>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</si>
  <si>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</si>
  <si>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</si>
  <si>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</si>
  <si>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</si>
  <si>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</si>
  <si>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</si>
  <si>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</si>
  <si>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</si>
  <si>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</si>
  <si>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</si>
  <si>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</si>
  <si>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</si>
  <si>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</si>
  <si>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</si>
  <si>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</si>
  <si>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</si>
  <si>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</si>
  <si>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</si>
  <si>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</si>
  <si>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</si>
  <si>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</si>
  <si>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</si>
  <si>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</si>
  <si>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</si>
  <si>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</si>
  <si>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</si>
  <si>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</si>
  <si>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</si>
  <si>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</si>
  <si>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</si>
  <si>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</si>
  <si>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</si>
  <si>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</si>
  <si>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</si>
  <si>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</si>
  <si>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</si>
  <si>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</si>
  <si>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</si>
  <si>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</si>
  <si>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</si>
  <si>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</si>
  <si>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</si>
  <si>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</si>
  <si>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</si>
  <si>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</si>
  <si>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</si>
  <si>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</si>
  <si>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</si>
  <si>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</si>
  <si>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</si>
  <si>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</si>
  <si>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</si>
  <si>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</si>
  <si>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</si>
  <si>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</si>
  <si>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</si>
  <si>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</si>
  <si>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</si>
  <si>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</si>
  <si>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</si>
  <si>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</si>
  <si>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</si>
  <si>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</si>
  <si>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</si>
  <si>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</si>
  <si>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</si>
  <si>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</si>
  <si>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</si>
  <si>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</si>
  <si>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</si>
  <si>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</si>
  <si>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</si>
  <si>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</si>
  <si>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</si>
  <si>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</si>
  <si>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</si>
  <si>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</si>
  <si>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</si>
  <si>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</si>
  <si>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</si>
  <si>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</si>
  <si>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</si>
  <si>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</si>
  <si>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</si>
  <si>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</si>
  <si>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</si>
  <si>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</si>
  <si>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</si>
  <si>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</si>
  <si>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</si>
  <si>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</si>
  <si>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</si>
  <si>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</si>
  <si>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</si>
  <si>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</si>
  <si>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</si>
  <si>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</si>
  <si>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</si>
  <si>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</si>
  <si>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</si>
  <si>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</si>
  <si>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</si>
  <si>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</si>
  <si>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</si>
  <si>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</si>
  <si>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</si>
  <si>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</si>
  <si>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</si>
  <si>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</si>
  <si>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</si>
  <si>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</si>
  <si>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</si>
  <si>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</si>
  <si>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</si>
  <si>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</si>
  <si>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</si>
  <si>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</si>
  <si>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</si>
  <si>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</si>
  <si>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</si>
  <si>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</si>
  <si>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</si>
  <si>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</si>
  <si>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</si>
  <si>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</si>
  <si>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</si>
  <si>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</si>
  <si>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</si>
  <si>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</si>
  <si>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</si>
  <si>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</si>
  <si>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</si>
  <si>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</si>
  <si>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</si>
  <si>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</si>
  <si>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</si>
  <si>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</si>
  <si>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</si>
  <si>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</si>
  <si>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</si>
  <si>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</si>
  <si>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</si>
  <si>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</si>
  <si>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</si>
  <si>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</si>
  <si>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</si>
  <si>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</si>
  <si>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</si>
  <si>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</si>
  <si>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</si>
  <si>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</si>
  <si>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</si>
  <si>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</si>
  <si>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</si>
  <si>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</si>
  <si>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</si>
  <si>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</si>
  <si>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</si>
  <si>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</si>
  <si>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</si>
  <si>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</si>
  <si>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</si>
  <si>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</si>
  <si>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</si>
  <si>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</si>
  <si>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</si>
  <si>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</si>
  <si>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</si>
  <si>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</si>
  <si>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</si>
  <si>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</si>
  <si>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</si>
  <si>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</si>
  <si>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</si>
  <si>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</si>
  <si>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</si>
  <si>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</si>
  <si>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</si>
  <si>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</si>
  <si>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</si>
  <si>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</si>
  <si>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</si>
  <si>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</si>
  <si>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</si>
  <si>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</si>
  <si>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</si>
  <si>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</si>
  <si>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</si>
  <si>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</si>
  <si>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</si>
  <si>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</si>
  <si>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</si>
  <si>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</si>
  <si>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</si>
  <si>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</si>
  <si>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</si>
  <si>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</si>
  <si>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</si>
  <si>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</si>
  <si>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</si>
  <si>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</si>
  <si>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</si>
  <si>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</si>
  <si>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</si>
  <si>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</si>
  <si>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</si>
  <si>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</si>
  <si>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</si>
  <si>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</si>
  <si>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</si>
  <si>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</si>
  <si>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</si>
  <si>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</si>
  <si>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</si>
  <si>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</si>
  <si>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</si>
  <si>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</si>
  <si>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</si>
  <si>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</si>
  <si>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</si>
  <si>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</si>
  <si>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</si>
  <si>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</si>
  <si>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</si>
  <si>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</si>
  <si>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</si>
  <si>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</si>
  <si>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</si>
  <si>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</si>
  <si>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</si>
  <si>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</si>
  <si>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</si>
  <si>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</si>
  <si>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</si>
  <si>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</si>
  <si>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</si>
  <si>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</si>
  <si>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</si>
  <si>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</si>
  <si>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</si>
  <si>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</si>
  <si>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</si>
  <si>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</si>
  <si>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</si>
  <si>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</si>
  <si>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</si>
  <si>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</si>
  <si>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</si>
  <si>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</si>
  <si>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</si>
  <si>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</si>
  <si>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</si>
  <si>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</si>
  <si>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</si>
  <si>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</si>
  <si>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</si>
  <si>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</si>
  <si>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</si>
  <si>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</si>
  <si>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</si>
  <si>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</si>
  <si>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</si>
  <si>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</si>
  <si>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</si>
  <si>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</si>
  <si>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</si>
  <si>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</si>
  <si>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</si>
  <si>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</si>
  <si>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</si>
  <si>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</si>
  <si>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</si>
  <si>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</si>
  <si>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</si>
  <si>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</si>
  <si>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</si>
  <si>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</si>
  <si>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</si>
  <si>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</si>
  <si>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</si>
  <si>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</si>
  <si>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</si>
  <si>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</si>
  <si>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</si>
  <si>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</si>
  <si>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</si>
  <si>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</si>
  <si>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</si>
  <si>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</si>
  <si>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</si>
  <si>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</si>
  <si>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</si>
  <si>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</si>
  <si>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</si>
  <si>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</si>
  <si>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</si>
  <si>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</si>
  <si>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</si>
  <si>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</si>
  <si>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</si>
  <si>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</si>
  <si>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</si>
  <si>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</si>
  <si>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</si>
  <si>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</si>
  <si>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</si>
  <si>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</si>
  <si>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</si>
  <si>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</si>
  <si>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</si>
  <si>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</si>
  <si>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</si>
  <si>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</si>
  <si>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</si>
  <si>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</si>
  <si>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</si>
  <si>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</si>
  <si>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</si>
  <si>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</si>
  <si>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</si>
  <si>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</si>
  <si>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</si>
  <si>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</si>
  <si>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</si>
  <si>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</si>
  <si>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</si>
  <si>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</si>
  <si>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</si>
  <si>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</si>
  <si>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</si>
  <si>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</si>
  <si>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</si>
  <si>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</si>
  <si>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</si>
  <si>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</si>
  <si>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</si>
  <si>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</si>
  <si>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</si>
  <si>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</si>
  <si>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</si>
  <si>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</si>
  <si>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</si>
  <si>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</si>
  <si>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</si>
  <si>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</si>
  <si>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</si>
  <si>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</si>
  <si>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</si>
  <si>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</si>
  <si>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</si>
  <si>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</si>
  <si>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</si>
  <si>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</si>
  <si>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</si>
  <si>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</si>
  <si>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</si>
  <si>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</si>
  <si>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</si>
  <si>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</si>
  <si>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</si>
  <si>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</si>
  <si>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</si>
  <si>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</si>
  <si>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</si>
  <si>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</si>
  <si>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</si>
  <si>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</si>
  <si>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</si>
  <si>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</si>
  <si>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</si>
  <si>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</si>
  <si>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</si>
  <si>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</si>
  <si>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</si>
  <si>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</si>
  <si>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</si>
  <si>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</si>
  <si>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</si>
  <si>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</si>
  <si>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</si>
  <si>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</si>
  <si>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</si>
  <si>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</si>
  <si>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</si>
  <si>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</si>
  <si>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</si>
  <si>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</si>
  <si>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</si>
  <si>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</si>
  <si>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</si>
  <si>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</si>
  <si>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</si>
  <si>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</si>
  <si>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</si>
  <si>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</si>
  <si>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</si>
  <si>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</si>
  <si>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</si>
  <si>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</si>
  <si>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</si>
  <si>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</si>
  <si>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</si>
  <si>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</si>
  <si>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</si>
  <si>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</si>
  <si>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</si>
  <si>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</si>
  <si>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</si>
  <si>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</si>
  <si>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</si>
  <si>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</si>
  <si>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</si>
  <si>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</si>
  <si>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</si>
  <si>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</si>
  <si>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</si>
  <si>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</si>
  <si>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</si>
  <si>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</si>
  <si>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</si>
  <si>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</si>
  <si>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</si>
  <si>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</si>
  <si>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</si>
  <si>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</si>
  <si>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</si>
  <si>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</si>
  <si>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</si>
  <si>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</si>
  <si>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</si>
  <si>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</si>
  <si>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</si>
  <si>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</si>
  <si>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</si>
  <si>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</si>
  <si>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</si>
  <si>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</si>
  <si>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</si>
  <si>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</si>
  <si>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</si>
  <si>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</si>
  <si>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</si>
  <si>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</si>
  <si>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</si>
  <si>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</si>
  <si>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</si>
  <si>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</si>
  <si>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</si>
  <si>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</si>
  <si>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</si>
  <si>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</si>
  <si>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</si>
  <si>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</si>
  <si>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</si>
  <si>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</si>
  <si>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</si>
  <si>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</si>
  <si>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</si>
  <si>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</si>
  <si>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</si>
  <si>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</si>
  <si>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</si>
  <si>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</si>
  <si>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</si>
  <si>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</si>
  <si>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</si>
  <si>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</si>
  <si>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</si>
  <si>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</si>
  <si>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</si>
  <si>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</si>
  <si>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</si>
  <si>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</si>
  <si>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</si>
  <si>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</si>
  <si>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</si>
  <si>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</si>
  <si>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</si>
  <si>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</si>
  <si>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</si>
  <si>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</si>
  <si>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</si>
  <si>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</si>
  <si>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</si>
  <si>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</si>
  <si>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</si>
  <si>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</si>
  <si>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</si>
  <si>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</si>
  <si>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</si>
  <si>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</si>
  <si>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</si>
  <si>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</si>
  <si>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</si>
  <si>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</si>
  <si>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</si>
  <si>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</si>
  <si>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</si>
  <si>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</si>
  <si>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</si>
  <si>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</si>
  <si>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</si>
  <si>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</si>
  <si>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</si>
  <si>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</si>
  <si>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</si>
  <si>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</si>
  <si>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</si>
  <si>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</si>
  <si>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</si>
  <si>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</si>
  <si>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</si>
  <si>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</si>
  <si>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</si>
  <si>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</si>
  <si>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</si>
  <si>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</si>
  <si>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</si>
  <si>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</si>
  <si>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</si>
  <si>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</si>
  <si>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</si>
  <si>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</si>
  <si>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</si>
  <si>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</si>
  <si>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</si>
  <si>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</si>
  <si>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</si>
  <si>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</si>
  <si>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</si>
  <si>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</si>
  <si>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</si>
  <si>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</si>
  <si>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</si>
  <si>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</si>
  <si>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</si>
  <si>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</si>
  <si>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</si>
  <si>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</si>
  <si>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</si>
  <si>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</si>
  <si>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</si>
  <si>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</si>
  <si>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</si>
  <si>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</si>
  <si>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</si>
  <si>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</si>
  <si>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</si>
  <si>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</si>
  <si>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</si>
  <si>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</si>
  <si>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</si>
  <si>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</si>
  <si>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</si>
  <si>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</si>
  <si>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</si>
  <si>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</si>
  <si>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</si>
  <si>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</si>
  <si>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</si>
  <si>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</si>
  <si>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</si>
  <si>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</si>
  <si>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</si>
  <si>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</si>
  <si>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</si>
  <si>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</si>
  <si>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</si>
  <si>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</si>
  <si>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</si>
  <si>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</si>
  <si>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</si>
  <si>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</si>
  <si>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</si>
  <si>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</si>
  <si>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</si>
  <si>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</si>
  <si>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</si>
  <si>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</si>
  <si>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</si>
  <si>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</si>
  <si>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</si>
  <si>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</si>
  <si>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</si>
  <si>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</si>
  <si>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</si>
  <si>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</si>
  <si>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</si>
  <si>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</si>
  <si>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</si>
  <si>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</si>
  <si>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</si>
  <si>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</si>
  <si>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</si>
  <si>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</si>
  <si>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</si>
  <si>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</si>
  <si>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</si>
  <si>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</si>
  <si>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</si>
  <si>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</si>
  <si>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</si>
  <si>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</si>
  <si>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</si>
  <si>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</si>
  <si>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</si>
  <si>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</si>
  <si>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</si>
  <si>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</si>
  <si>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</si>
  <si>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</si>
  <si>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</si>
  <si>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</si>
  <si>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</si>
  <si>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</si>
  <si>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</si>
  <si>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</si>
  <si>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</si>
  <si>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</si>
  <si>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</si>
  <si>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</si>
  <si>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</si>
  <si>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</si>
  <si>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</si>
  <si>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</si>
  <si>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</si>
  <si>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</si>
  <si>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</si>
  <si>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</si>
  <si>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</si>
  <si>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</si>
  <si>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</si>
  <si>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</si>
  <si>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</si>
  <si>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</si>
  <si>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</si>
  <si>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</si>
  <si>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</si>
  <si>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</si>
  <si>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</si>
  <si>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</si>
  <si>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</si>
  <si>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</si>
  <si>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</si>
  <si>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</si>
  <si>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</si>
  <si>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</si>
  <si>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</si>
  <si>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</si>
  <si>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</si>
  <si>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</si>
  <si>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</si>
  <si>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</si>
  <si>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</si>
  <si>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</si>
  <si>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</si>
  <si>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</si>
  <si>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</si>
  <si>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</si>
  <si>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</si>
  <si>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</si>
  <si>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</si>
  <si>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</si>
  <si>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</si>
  <si>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</si>
  <si>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</si>
  <si>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</si>
  <si>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</si>
  <si>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</si>
  <si>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</si>
  <si>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</si>
  <si>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</si>
  <si>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</si>
  <si>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</si>
  <si>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</si>
  <si>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</si>
  <si>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</si>
  <si>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</si>
  <si>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</si>
  <si>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</si>
  <si>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</si>
  <si>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</si>
  <si>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</si>
  <si>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</si>
  <si>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</si>
  <si>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</si>
  <si>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</si>
  <si>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</si>
  <si>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</si>
  <si>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</si>
  <si>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</si>
  <si>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</si>
  <si>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</si>
  <si>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</si>
  <si>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</si>
  <si>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</si>
  <si>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</si>
  <si>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</si>
  <si>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</si>
  <si>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</si>
  <si>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</si>
  <si>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</si>
  <si>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</si>
  <si>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</si>
  <si>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</si>
  <si>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</si>
  <si>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</si>
  <si>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</si>
  <si>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</si>
  <si>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</si>
  <si>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</si>
  <si>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</si>
  <si>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</si>
  <si>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</si>
  <si>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</si>
  <si>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</si>
  <si>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</si>
  <si>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</si>
  <si>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</si>
  <si>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</si>
  <si>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</si>
  <si>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</si>
  <si>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</si>
  <si>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</si>
  <si>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</si>
  <si>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</si>
  <si>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</si>
  <si>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</si>
  <si>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</si>
  <si>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</si>
  <si>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</si>
  <si>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</si>
  <si>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</si>
  <si>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</si>
  <si>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</si>
  <si>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</si>
  <si>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</si>
  <si>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</si>
  <si>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</si>
  <si>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</si>
  <si>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</si>
  <si>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</si>
  <si>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</si>
  <si>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</si>
  <si>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</si>
  <si>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</si>
  <si>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</si>
  <si>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</si>
  <si>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</si>
  <si>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</si>
  <si>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</si>
  <si>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</si>
  <si>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</si>
  <si>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</si>
  <si>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</si>
  <si>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</si>
  <si>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</si>
  <si>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</si>
  <si>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</si>
  <si>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</si>
  <si>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</si>
  <si>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</si>
  <si>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</si>
  <si>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</si>
  <si>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</si>
  <si>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</si>
  <si>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</si>
  <si>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</si>
  <si>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</si>
  <si>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</si>
  <si>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</si>
  <si>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</si>
  <si>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</si>
  <si>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</si>
  <si>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</si>
  <si>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</si>
  <si>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</si>
  <si>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</si>
  <si>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</si>
  <si>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</si>
  <si>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</si>
  <si>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</si>
  <si>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</si>
  <si>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</si>
  <si>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</si>
  <si>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</si>
  <si>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</si>
  <si>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</si>
  <si>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</si>
  <si>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</si>
  <si>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</si>
  <si>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</si>
  <si>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</si>
  <si>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</si>
  <si>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</si>
  <si>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</si>
  <si>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</si>
  <si>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</si>
  <si>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</si>
  <si>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</si>
  <si>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</si>
  <si>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</si>
  <si>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</si>
  <si>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</si>
  <si>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</si>
  <si>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</si>
  <si>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</si>
  <si>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</si>
  <si>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</si>
  <si>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</si>
  <si>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</si>
  <si>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</si>
  <si>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</si>
  <si>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</si>
  <si>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</si>
  <si>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</si>
  <si>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</si>
  <si>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</si>
  <si>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</si>
  <si>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</si>
  <si>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</si>
  <si>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</si>
  <si>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</si>
  <si>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</si>
  <si>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</si>
  <si>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</si>
  <si>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</si>
  <si>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</si>
  <si>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</si>
  <si>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</si>
  <si>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</si>
  <si>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</si>
  <si>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</si>
  <si>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</si>
  <si>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</si>
  <si>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</si>
  <si>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</si>
  <si>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</si>
  <si>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</si>
  <si>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</si>
  <si>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</si>
  <si>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</si>
  <si>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</si>
  <si>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</si>
  <si>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</si>
  <si>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</si>
  <si>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</si>
  <si>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</si>
  <si>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</si>
  <si>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</si>
  <si>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</si>
  <si>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</si>
  <si>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</si>
  <si>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</si>
  <si>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</si>
  <si>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</si>
  <si>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</si>
  <si>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</si>
  <si>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</si>
  <si>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</si>
  <si>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</si>
  <si>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</si>
  <si>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</si>
  <si>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</si>
  <si>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</si>
  <si>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</si>
  <si>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</si>
  <si>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</si>
  <si>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</si>
  <si>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</si>
  <si>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</si>
  <si>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</si>
  <si>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</si>
  <si>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</si>
  <si>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</si>
  <si>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</si>
  <si>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</si>
  <si>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</si>
  <si>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</si>
  <si>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</si>
  <si>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</si>
  <si>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</si>
  <si>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</si>
  <si>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</si>
  <si>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</si>
  <si>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</si>
  <si>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</si>
  <si>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</si>
  <si>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</si>
  <si>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</si>
  <si>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</si>
  <si>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</si>
  <si>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</si>
  <si>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</si>
  <si>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</si>
  <si>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</si>
  <si>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</si>
  <si>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</si>
  <si>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</si>
  <si>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</si>
  <si>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</si>
  <si>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</si>
  <si>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</si>
  <si>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</si>
  <si>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</si>
  <si>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</si>
  <si>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</si>
  <si>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</si>
  <si>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</si>
  <si>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</si>
  <si>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</si>
  <si>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</si>
  <si>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</si>
  <si>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</si>
  <si>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</si>
  <si>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</si>
  <si>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</si>
  <si>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</si>
  <si>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</si>
  <si>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</si>
  <si>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</si>
  <si>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</si>
  <si>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</si>
  <si>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</si>
  <si>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</si>
  <si>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</si>
  <si>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</si>
  <si>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</si>
  <si>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</si>
  <si>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</si>
  <si>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</si>
  <si>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</si>
  <si>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</si>
  <si>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</si>
  <si>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</si>
  <si>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</si>
  <si>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</si>
  <si>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</si>
  <si>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</si>
  <si>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</si>
  <si>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</si>
  <si>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</si>
  <si>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</si>
  <si>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</si>
  <si>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</si>
  <si>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</si>
  <si>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</si>
  <si>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</si>
  <si>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</si>
  <si>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</si>
  <si>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</si>
  <si>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</si>
  <si>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</si>
  <si>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</si>
  <si>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</si>
  <si>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</si>
  <si>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</si>
  <si>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</si>
  <si>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</si>
  <si>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</si>
  <si>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</si>
  <si>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</si>
  <si>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</si>
  <si>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</si>
  <si>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</si>
  <si>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</si>
  <si>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</si>
  <si>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</si>
  <si>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</si>
  <si>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</si>
  <si>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</si>
  <si>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</si>
  <si>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</si>
  <si>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</si>
  <si>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</si>
  <si>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</si>
  <si>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</si>
  <si>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</si>
  <si>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</si>
  <si>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</si>
  <si>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</si>
  <si>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</si>
  <si>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</si>
  <si>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</si>
  <si>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</si>
  <si>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</si>
  <si>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</si>
  <si>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</si>
  <si>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</si>
  <si>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</si>
  <si>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</si>
  <si>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</si>
  <si>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</si>
  <si>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</si>
  <si>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</si>
  <si>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</si>
  <si>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</si>
  <si>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</si>
  <si>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</si>
  <si>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</si>
  <si>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</si>
  <si>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</si>
  <si>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</si>
  <si>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</si>
  <si>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</si>
  <si>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</si>
  <si>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</si>
  <si>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</si>
  <si>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</si>
  <si>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</si>
  <si>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</si>
  <si>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</si>
  <si>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</si>
  <si>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</si>
  <si>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</si>
  <si>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</si>
  <si>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</si>
  <si>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</si>
  <si>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</si>
  <si>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</si>
  <si>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</si>
  <si>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</si>
  <si>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</si>
  <si>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</si>
  <si>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</si>
  <si>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</si>
  <si>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</si>
  <si>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</si>
  <si>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</si>
  <si>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</si>
  <si>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</si>
  <si>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</si>
  <si>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</si>
  <si>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</si>
  <si>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</si>
  <si>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</si>
  <si>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</si>
  <si>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</si>
  <si>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</si>
  <si>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</si>
  <si>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</si>
  <si>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</si>
  <si>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</si>
  <si>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</si>
  <si>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</si>
  <si>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</si>
  <si>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</si>
  <si>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</si>
  <si>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</si>
  <si>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</si>
  <si>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</si>
  <si>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</si>
  <si>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</si>
  <si>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</si>
  <si>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</si>
  <si>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</si>
  <si>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</si>
  <si>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</si>
  <si>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</si>
  <si>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</si>
  <si>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</si>
  <si>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</si>
  <si>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</si>
  <si>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</si>
  <si>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</si>
  <si>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</si>
  <si>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</si>
  <si>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</si>
  <si>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</si>
  <si>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</si>
  <si>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</si>
  <si>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</si>
  <si>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</si>
  <si>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</si>
  <si>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</si>
  <si>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</si>
  <si>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</si>
  <si>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</si>
  <si>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</si>
  <si>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</si>
  <si>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</si>
  <si>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</si>
  <si>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</si>
  <si>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</si>
  <si>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</si>
  <si>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</si>
  <si>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</si>
  <si>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</si>
  <si>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</si>
  <si>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</si>
  <si>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</si>
  <si>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</si>
  <si>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</si>
  <si>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</si>
  <si>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</si>
  <si>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</si>
  <si>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</si>
  <si>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</si>
  <si>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</si>
  <si>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</si>
  <si>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</si>
  <si>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</si>
  <si>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</si>
  <si>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</si>
  <si>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</si>
  <si>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</si>
  <si>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</si>
  <si>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</si>
  <si>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</si>
  <si>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</si>
  <si>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</si>
  <si>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</si>
  <si>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</si>
  <si>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</si>
  <si>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</si>
  <si>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</si>
  <si>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</si>
  <si>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</si>
  <si>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</si>
  <si>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</si>
  <si>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</si>
  <si>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</si>
  <si>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</si>
  <si>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</si>
  <si>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</si>
  <si>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</si>
  <si>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</si>
  <si>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</si>
  <si>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</si>
  <si>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</si>
  <si>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</si>
  <si>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</si>
  <si>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</si>
  <si>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</si>
  <si>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</si>
  <si>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</si>
  <si>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</si>
  <si>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</si>
  <si>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</si>
  <si>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</si>
  <si>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</si>
  <si>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</si>
  <si>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</si>
  <si>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</si>
  <si>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</si>
  <si>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</si>
  <si>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</si>
  <si>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</si>
  <si>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</si>
  <si>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</si>
  <si>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</si>
  <si>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</si>
  <si>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</si>
  <si>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</si>
  <si>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</si>
  <si>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</si>
  <si>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</si>
  <si>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</si>
  <si>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</si>
  <si>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</si>
  <si>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</si>
  <si>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</si>
  <si>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</si>
  <si>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</si>
  <si>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</si>
  <si>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</si>
  <si>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</si>
  <si>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</si>
  <si>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</si>
  <si>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</si>
  <si>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</si>
  <si>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</si>
  <si>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</si>
  <si>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</si>
  <si>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</si>
  <si>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</si>
  <si>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</si>
  <si>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</si>
  <si>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</si>
  <si>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</si>
  <si>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</si>
  <si>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</si>
  <si>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</si>
  <si>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</si>
  <si>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</si>
  <si>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</si>
  <si>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</si>
  <si>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</si>
  <si>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</si>
  <si>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</si>
  <si>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</si>
  <si>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</si>
  <si>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</si>
  <si>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</si>
  <si>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</si>
  <si>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</si>
  <si>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</si>
  <si>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</si>
  <si>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</si>
  <si>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</si>
  <si>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</si>
  <si>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</si>
  <si>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</si>
  <si>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</si>
  <si>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</si>
  <si>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</si>
  <si>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</si>
  <si>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</si>
  <si>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</si>
  <si>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</si>
  <si>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</si>
  <si>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</si>
  <si>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</si>
  <si>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</si>
  <si>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</si>
  <si>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</si>
  <si>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</si>
  <si>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</si>
  <si>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</si>
  <si>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</si>
  <si>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</si>
  <si>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</si>
  <si>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</si>
  <si>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</si>
  <si>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</si>
  <si>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</si>
  <si>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</si>
  <si>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</si>
  <si>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</si>
  <si>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</si>
  <si>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</si>
  <si>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</si>
  <si>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</si>
  <si>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</si>
  <si>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</si>
  <si>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</si>
  <si>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</si>
  <si>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</si>
  <si>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</si>
  <si>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</si>
  <si>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</si>
  <si>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</si>
  <si>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</si>
  <si>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</si>
  <si>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</si>
  <si>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</si>
  <si>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</si>
  <si>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</si>
  <si>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</si>
  <si>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</si>
  <si>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</si>
  <si>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</si>
  <si>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</si>
  <si>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</si>
  <si>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</si>
  <si>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</si>
  <si>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</si>
  <si>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</si>
  <si>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</si>
  <si>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</si>
  <si>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</si>
  <si>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</si>
  <si>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</si>
  <si>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</si>
  <si>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</si>
  <si>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</si>
  <si>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</si>
  <si>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</si>
  <si>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</si>
  <si>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</si>
  <si>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</si>
  <si>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</si>
  <si>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</si>
  <si>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</si>
  <si>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</si>
  <si>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</si>
  <si>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</si>
  <si>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</si>
  <si>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</si>
  <si>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</si>
  <si>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</si>
  <si>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</si>
  <si>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</si>
  <si>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</si>
  <si>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</si>
  <si>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</si>
  <si>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</si>
  <si>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</si>
  <si>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</si>
  <si>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</si>
  <si>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</si>
  <si>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</si>
  <si>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</si>
  <si>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</si>
  <si>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</si>
  <si>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</si>
  <si>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</si>
  <si>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</si>
  <si>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</si>
  <si>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</si>
  <si>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</si>
  <si>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</si>
  <si>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</si>
  <si>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</si>
  <si>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</si>
  <si>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</si>
  <si>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</si>
  <si>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</si>
  <si>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</si>
  <si>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</si>
  <si>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</si>
  <si>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</si>
  <si>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</si>
  <si>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</si>
  <si>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</si>
  <si>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</si>
  <si>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</si>
  <si>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</si>
  <si>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</si>
  <si>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</si>
  <si>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</si>
  <si>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</si>
  <si>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</si>
  <si>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</si>
  <si>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</si>
  <si>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</si>
  <si>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</si>
  <si>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</si>
  <si>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</si>
  <si>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</si>
  <si>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</si>
  <si>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</si>
  <si>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</si>
  <si>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</si>
  <si>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</si>
  <si>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</si>
  <si>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</si>
  <si>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</si>
  <si>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</si>
  <si>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</si>
  <si>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</si>
  <si>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</si>
  <si>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</si>
  <si>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</si>
  <si>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</si>
  <si>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</si>
  <si>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</si>
  <si>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</si>
  <si>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</si>
  <si>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</si>
  <si>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</si>
  <si>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</si>
  <si>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</si>
  <si>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</si>
  <si>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</si>
  <si>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</si>
  <si>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</si>
  <si>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</si>
  <si>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</si>
  <si>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</si>
  <si>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</si>
  <si>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</si>
  <si>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</si>
  <si>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</si>
  <si>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</si>
  <si>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</si>
  <si>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</si>
  <si>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</si>
  <si>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</si>
  <si>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</si>
  <si>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</si>
  <si>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</si>
  <si>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</si>
  <si>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</si>
  <si>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</si>
  <si>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</si>
  <si>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</si>
  <si>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</si>
  <si>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</si>
  <si>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</si>
  <si>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</si>
  <si>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</si>
  <si>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</si>
  <si>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</si>
  <si>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</si>
  <si>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</si>
  <si>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</si>
  <si>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</si>
  <si>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</si>
  <si>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</si>
  <si>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</si>
  <si>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</si>
  <si>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</si>
  <si>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</si>
  <si>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</si>
  <si>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</si>
  <si>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</si>
  <si>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</si>
  <si>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</si>
  <si>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</si>
  <si>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</si>
  <si>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</si>
  <si>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</si>
  <si>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</si>
  <si>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</si>
  <si>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</si>
  <si>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</si>
  <si>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</si>
  <si>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</si>
  <si>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</si>
  <si>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</si>
  <si>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</si>
  <si>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</si>
  <si>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</si>
  <si>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</si>
  <si>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</si>
  <si>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</si>
  <si>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</si>
  <si>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</si>
  <si>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</si>
  <si>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</si>
  <si>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</si>
  <si>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</si>
  <si>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</si>
  <si>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</si>
  <si>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</si>
  <si>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</si>
  <si>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</si>
  <si>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</si>
  <si>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</si>
  <si>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</si>
  <si>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</si>
  <si>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</si>
  <si>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</si>
  <si>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</si>
  <si>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</si>
  <si>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</si>
  <si>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</si>
  <si>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</si>
  <si>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</si>
  <si>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</si>
  <si>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</si>
  <si>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</si>
  <si>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</si>
  <si>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</si>
  <si>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</si>
  <si>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</si>
  <si>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</si>
  <si>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</si>
  <si>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</si>
  <si>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</si>
  <si>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</si>
  <si>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</si>
  <si>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</si>
  <si>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</si>
  <si>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</si>
  <si>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</si>
  <si>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</si>
  <si>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</si>
  <si>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</si>
  <si>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</si>
  <si>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</si>
  <si>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</si>
  <si>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</si>
  <si>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</si>
  <si>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</si>
  <si>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</si>
  <si>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</si>
  <si>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</si>
  <si>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</si>
  <si>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</si>
  <si>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</si>
  <si>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</si>
  <si>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</si>
  <si>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</si>
  <si>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</si>
  <si>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</si>
  <si>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</si>
  <si>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</si>
  <si>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</si>
  <si>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</si>
  <si>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</si>
  <si>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</si>
  <si>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</si>
  <si>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</si>
  <si>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</si>
  <si>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</si>
  <si>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</si>
  <si>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</si>
  <si>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</si>
  <si>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</si>
  <si>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</si>
  <si>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</si>
  <si>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</si>
  <si>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</si>
  <si>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</si>
  <si>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</si>
  <si>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</si>
  <si>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</si>
  <si>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</si>
  <si>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</si>
  <si>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</si>
  <si>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</si>
  <si>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</si>
  <si>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</si>
  <si>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</si>
  <si>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</si>
  <si>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</si>
  <si>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</si>
  <si>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</si>
  <si>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</si>
  <si>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</si>
  <si>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</si>
  <si>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</si>
  <si>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</si>
  <si>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</si>
  <si>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</si>
  <si>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</si>
  <si>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</si>
  <si>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</si>
  <si>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</si>
  <si>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</si>
  <si>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</si>
  <si>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</si>
  <si>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</si>
  <si>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</si>
  <si>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</si>
  <si>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</si>
  <si>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</si>
  <si>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</si>
  <si>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</si>
  <si>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</si>
  <si>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</si>
  <si>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</si>
  <si>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</si>
  <si>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</si>
  <si>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</si>
  <si>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</si>
  <si>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</si>
  <si>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</si>
  <si>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</si>
  <si>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</si>
  <si>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</si>
  <si>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</si>
  <si>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</si>
  <si>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</si>
  <si>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</si>
  <si>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</si>
  <si>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</si>
  <si>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</si>
  <si>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</si>
  <si>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</si>
  <si>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</si>
  <si>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</si>
  <si>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</si>
  <si>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</si>
  <si>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</si>
  <si>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</si>
  <si>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</si>
  <si>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</si>
  <si>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</si>
  <si>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</si>
  <si>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</si>
  <si>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</si>
  <si>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</si>
  <si>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</si>
  <si>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</si>
  <si>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</si>
  <si>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</si>
  <si>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</si>
  <si>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</si>
  <si>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</si>
  <si>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</si>
  <si>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</si>
  <si>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</si>
  <si>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</si>
  <si>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</si>
  <si>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</si>
  <si>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</si>
  <si>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</si>
  <si>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</si>
  <si>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</si>
  <si>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</si>
  <si>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</si>
  <si>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</si>
  <si>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</si>
  <si>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</si>
  <si>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</si>
  <si>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</si>
  <si>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</si>
  <si>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</si>
  <si>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</si>
  <si>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</si>
  <si>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</si>
  <si>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</si>
  <si>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</si>
  <si>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</si>
  <si>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</si>
  <si>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</si>
  <si>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</si>
  <si>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</si>
  <si>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</si>
  <si>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</si>
  <si>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</si>
  <si>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</si>
  <si>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</si>
  <si>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</si>
  <si>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</si>
  <si>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</si>
  <si>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</si>
  <si>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</si>
  <si>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</si>
  <si>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</si>
  <si>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</si>
  <si>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</si>
  <si>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</si>
  <si>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</si>
  <si>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</si>
  <si>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</si>
  <si>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</si>
  <si>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</si>
  <si>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</si>
  <si>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</si>
  <si>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</si>
  <si>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</si>
  <si>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</si>
  <si>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</si>
  <si>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</si>
  <si>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</si>
  <si>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</si>
  <si>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</si>
  <si>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</si>
  <si>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</si>
  <si>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</si>
  <si>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</si>
  <si>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</si>
  <si>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</si>
  <si>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</si>
  <si>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</si>
  <si>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</si>
  <si>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</si>
  <si>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</si>
  <si>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</si>
  <si>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</si>
  <si>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</si>
  <si>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</si>
  <si>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</si>
  <si>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</si>
  <si>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</si>
  <si>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</si>
  <si>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</si>
  <si>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</si>
  <si>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</si>
  <si>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</si>
  <si>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</si>
  <si>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</si>
  <si>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</si>
  <si>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</si>
  <si>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</si>
  <si>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</si>
  <si>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</si>
  <si>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</si>
  <si>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</si>
  <si>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</si>
  <si>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</si>
  <si>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</si>
  <si>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</si>
  <si>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</si>
  <si>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</si>
  <si>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</si>
  <si>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</si>
  <si>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</si>
  <si>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</si>
  <si>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</si>
  <si>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</si>
  <si>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</si>
  <si>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</si>
  <si>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</si>
  <si>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</si>
  <si>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</si>
  <si>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</si>
  <si>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</si>
  <si>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</si>
  <si>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</si>
  <si>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</si>
  <si>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</si>
  <si>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</si>
  <si>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</si>
  <si>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</si>
  <si>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</si>
  <si>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</si>
  <si>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</si>
  <si>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</si>
  <si>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</si>
  <si>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</si>
  <si>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</si>
  <si>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</si>
  <si>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</si>
  <si>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</si>
  <si>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</si>
  <si>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</si>
  <si>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</si>
  <si>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</si>
  <si>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</si>
  <si>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</si>
  <si>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</si>
  <si>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</si>
  <si>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</si>
  <si>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</si>
  <si>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</si>
  <si>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</si>
  <si>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</si>
  <si>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</si>
  <si>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</si>
  <si>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</si>
  <si>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</si>
  <si>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</si>
  <si>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</si>
  <si>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</si>
  <si>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</si>
  <si>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</si>
  <si>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</si>
  <si>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</si>
  <si>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</si>
  <si>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</si>
  <si>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</si>
  <si>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</si>
  <si>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</si>
  <si>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</si>
  <si>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</si>
  <si>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</si>
  <si>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</si>
  <si>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</si>
  <si>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</si>
  <si>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</si>
  <si>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</si>
  <si>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</si>
  <si>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</si>
  <si>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</si>
  <si>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</si>
  <si>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</si>
  <si>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</si>
  <si>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</si>
  <si>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</si>
  <si>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</si>
  <si>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</si>
  <si>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</si>
  <si>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</si>
  <si>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</si>
  <si>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</si>
  <si>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</si>
  <si>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</si>
  <si>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</si>
  <si>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</si>
  <si>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</si>
  <si>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</si>
  <si>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</si>
  <si>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</si>
  <si>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</si>
  <si>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</si>
  <si>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</si>
  <si>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</si>
  <si>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</si>
  <si>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</si>
  <si>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</si>
  <si>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</si>
  <si>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</si>
  <si>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</si>
  <si>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</si>
  <si>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</si>
  <si>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</si>
  <si>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</si>
  <si>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</si>
  <si>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</si>
  <si>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</si>
  <si>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</si>
  <si>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</si>
  <si>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</si>
  <si>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</si>
  <si>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</si>
  <si>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</si>
  <si>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</si>
  <si>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</si>
  <si>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</si>
  <si>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</si>
  <si>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</si>
  <si>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</si>
  <si>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</si>
  <si>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</si>
  <si>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</si>
  <si>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</si>
  <si>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</si>
  <si>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</si>
  <si>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</si>
  <si>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</si>
  <si>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</si>
  <si>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</si>
  <si>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</si>
  <si>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</si>
  <si>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</si>
  <si>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</si>
  <si>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</si>
  <si>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</si>
  <si>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</si>
  <si>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</si>
  <si>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</si>
  <si>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</si>
  <si>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</si>
  <si>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</si>
  <si>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</si>
  <si>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</si>
  <si>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</si>
  <si>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</si>
  <si>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</si>
  <si>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</si>
  <si>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</si>
  <si>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</si>
  <si>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</si>
  <si>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</si>
  <si>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</si>
  <si>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</si>
  <si>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</si>
  <si>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</si>
  <si>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</si>
  <si>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</si>
  <si>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</si>
  <si>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</si>
  <si>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</si>
  <si>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</si>
  <si>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</si>
  <si>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</si>
  <si>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</si>
  <si>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</si>
  <si>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</si>
  <si>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</si>
  <si>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</si>
  <si>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</si>
  <si>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</si>
  <si>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</si>
  <si>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</si>
  <si>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</si>
  <si>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</si>
  <si>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</si>
  <si>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</si>
  <si>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</si>
  <si>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</si>
  <si>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</si>
  <si>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</si>
  <si>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</si>
  <si>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</si>
  <si>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</si>
  <si>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</si>
  <si>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</si>
  <si>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</si>
  <si>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</si>
  <si>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</si>
  <si>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</si>
  <si>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</si>
  <si>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</si>
  <si>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</si>
  <si>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</si>
  <si>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</si>
  <si>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</si>
  <si>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</si>
  <si>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</si>
  <si>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</si>
  <si>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</si>
  <si>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</si>
  <si>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</si>
  <si>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</si>
  <si>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</si>
  <si>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</si>
  <si>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</si>
  <si>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</si>
  <si>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</si>
  <si>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</si>
  <si>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</si>
  <si>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</si>
  <si>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</si>
  <si>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</si>
  <si>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</si>
  <si>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</si>
  <si>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</si>
  <si>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</si>
  <si>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</si>
  <si>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</si>
  <si>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</si>
  <si>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</si>
  <si>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</si>
  <si>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</si>
  <si>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</si>
  <si>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</si>
  <si>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</si>
  <si>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</si>
  <si>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</si>
  <si>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</si>
  <si>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</si>
  <si>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</si>
  <si>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</si>
  <si>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</si>
  <si>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</si>
  <si>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</si>
  <si>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</si>
  <si>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</si>
  <si>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</si>
  <si>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</si>
  <si>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</si>
  <si>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</si>
  <si>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</si>
  <si>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</si>
  <si>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</si>
  <si>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</si>
  <si>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</si>
  <si>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</si>
  <si>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</si>
  <si>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</si>
  <si>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</si>
  <si>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</si>
  <si>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</si>
  <si>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</si>
  <si>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</si>
  <si>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</si>
  <si>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</si>
  <si>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</si>
  <si>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</si>
  <si>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</si>
  <si>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</si>
  <si>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</si>
  <si>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</si>
  <si>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</si>
  <si>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</si>
  <si>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</si>
  <si>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</si>
  <si>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</si>
  <si>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</si>
  <si>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</si>
  <si>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</si>
  <si>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</si>
  <si>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</si>
  <si>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</si>
  <si>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</si>
  <si>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</si>
  <si>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</si>
  <si>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</si>
  <si>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</si>
  <si>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</si>
  <si>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</si>
  <si>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</si>
  <si>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</si>
  <si>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</si>
  <si>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</si>
  <si>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</si>
  <si>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</si>
  <si>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</si>
  <si>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</si>
  <si>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</si>
  <si>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</si>
  <si>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</si>
  <si>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</si>
  <si>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</si>
  <si>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</si>
  <si>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</si>
  <si>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</si>
  <si>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</si>
  <si>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</si>
  <si>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</si>
  <si>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</si>
  <si>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</si>
  <si>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</si>
  <si>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</si>
  <si>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</si>
  <si>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</si>
  <si>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</si>
  <si>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</si>
  <si>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</si>
  <si>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</si>
  <si>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</si>
  <si>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</si>
  <si>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</si>
  <si>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</si>
  <si>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</si>
  <si>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</si>
  <si>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</si>
  <si>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</si>
  <si>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</si>
  <si>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</si>
  <si>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</si>
  <si>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</si>
  <si>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</si>
  <si>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</si>
  <si>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</si>
  <si>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</si>
  <si>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</si>
  <si>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</si>
  <si>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</si>
  <si>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</si>
  <si>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</si>
  <si>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</si>
  <si>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</si>
  <si>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</si>
  <si>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</si>
  <si>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</si>
  <si>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</si>
  <si>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</si>
  <si>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</si>
  <si>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</si>
  <si>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</si>
  <si>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</si>
  <si>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</si>
  <si>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</si>
  <si>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</si>
  <si>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</si>
  <si>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</si>
  <si>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</si>
  <si>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</si>
  <si>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</si>
  <si>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</si>
  <si>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</si>
  <si>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</si>
  <si>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</si>
  <si>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</si>
  <si>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</si>
  <si>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</si>
  <si>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</si>
  <si>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</si>
  <si>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</si>
  <si>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</si>
  <si>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</si>
  <si>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</si>
  <si>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</si>
  <si>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</si>
  <si>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</si>
  <si>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</si>
  <si>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</si>
  <si>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</si>
  <si>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</si>
  <si>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</si>
  <si>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</si>
  <si>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</si>
  <si>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</si>
  <si>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</si>
  <si>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</si>
  <si>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</si>
  <si>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</si>
  <si>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</si>
  <si>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</si>
  <si>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</si>
  <si>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</si>
  <si>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</si>
  <si>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</si>
  <si>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</si>
  <si>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</si>
  <si>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</si>
  <si>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</si>
  <si>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</si>
  <si>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</si>
  <si>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</si>
  <si>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</si>
  <si>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</si>
  <si>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</si>
  <si>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</si>
  <si>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</si>
  <si>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</si>
  <si>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</si>
  <si>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</si>
  <si>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</si>
  <si>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</si>
  <si>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</si>
  <si>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</si>
  <si>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</si>
  <si>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</si>
  <si>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</si>
  <si>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</si>
  <si>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</si>
  <si>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</si>
  <si>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</si>
  <si>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</si>
  <si>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</si>
  <si>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</si>
  <si>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</si>
  <si>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</si>
  <si>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</si>
  <si>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</si>
  <si>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</si>
  <si>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</si>
  <si>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</si>
  <si>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</si>
  <si>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</si>
  <si>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</si>
  <si>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</si>
  <si>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</si>
  <si>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</si>
  <si>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</si>
  <si>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</si>
  <si>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</si>
  <si>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</si>
  <si>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</si>
  <si>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</si>
  <si>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</si>
  <si>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</si>
  <si>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</si>
  <si>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</si>
  <si>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</si>
  <si>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</si>
  <si>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</si>
  <si>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</si>
  <si>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</si>
  <si>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</si>
  <si>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</si>
  <si>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</si>
  <si>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</si>
  <si>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</si>
  <si>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</si>
  <si>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</si>
  <si>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</si>
  <si>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</si>
  <si>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</si>
  <si>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</si>
  <si>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</si>
  <si>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</si>
  <si>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</si>
  <si>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</si>
  <si>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</si>
  <si>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</si>
  <si>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</si>
  <si>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</si>
  <si>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</si>
  <si>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</si>
  <si>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</si>
  <si>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</si>
  <si>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</si>
  <si>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</si>
  <si>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</si>
  <si>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</si>
  <si>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</si>
  <si>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</si>
  <si>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</si>
  <si>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</si>
  <si>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</si>
  <si>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</si>
  <si>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</si>
  <si>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</si>
  <si>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</si>
  <si>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</si>
  <si>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</si>
  <si>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</si>
  <si>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</si>
  <si>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</si>
  <si>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</si>
  <si>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</si>
  <si>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</si>
  <si>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</si>
  <si>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</si>
  <si>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</si>
  <si>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</si>
  <si>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</si>
  <si>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</si>
  <si>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</si>
  <si>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</si>
  <si>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</si>
  <si>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</si>
  <si>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</si>
  <si>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</si>
  <si>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</si>
  <si>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</si>
  <si>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</si>
  <si>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</si>
  <si>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</si>
  <si>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</si>
  <si>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</si>
  <si>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</si>
  <si>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</si>
  <si>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</si>
  <si>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</si>
  <si>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</si>
  <si>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</si>
  <si>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</si>
  <si>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</si>
  <si>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</si>
  <si>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</si>
  <si>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</si>
  <si>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</si>
  <si>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</si>
  <si>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</si>
  <si>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</si>
  <si>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</si>
  <si>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</si>
  <si>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</si>
  <si>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</si>
  <si>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</si>
  <si>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</si>
  <si>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</si>
  <si>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</si>
  <si>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</si>
  <si>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</si>
  <si>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</si>
  <si>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</si>
  <si>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</si>
  <si>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</si>
  <si>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</si>
  <si>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</si>
  <si>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</si>
  <si>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</si>
  <si>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</si>
  <si>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</si>
  <si>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</si>
  <si>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</si>
  <si>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</si>
  <si>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</si>
  <si>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</si>
  <si>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</si>
  <si>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</si>
  <si>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</si>
  <si>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</si>
  <si>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</si>
  <si>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</si>
  <si>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</si>
  <si>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</si>
  <si>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</si>
  <si>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</si>
  <si>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</si>
  <si>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</si>
  <si>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</si>
  <si>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</si>
  <si>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</si>
  <si>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</si>
  <si>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</si>
  <si>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</si>
  <si>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</si>
  <si>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</si>
  <si>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</si>
  <si>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</si>
  <si>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</si>
  <si>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</si>
  <si>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</si>
  <si>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</si>
  <si>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</si>
  <si>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</si>
  <si>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</si>
  <si>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</si>
  <si>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</si>
  <si>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</si>
  <si>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</si>
  <si>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</si>
  <si>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</si>
  <si>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</si>
  <si>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</si>
  <si>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</si>
  <si>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</si>
  <si>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</si>
  <si>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</si>
  <si>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</si>
  <si>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</si>
  <si>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</si>
  <si>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</si>
  <si>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</si>
  <si>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</si>
  <si>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</si>
  <si>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</si>
  <si>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</si>
  <si>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</si>
  <si>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</si>
  <si>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</si>
  <si>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</si>
  <si>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</si>
  <si>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</si>
  <si>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</si>
  <si>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</si>
  <si>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</si>
  <si>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</si>
  <si>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</si>
  <si>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</si>
  <si>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</si>
  <si>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</si>
  <si>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</si>
  <si>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</si>
  <si>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</si>
  <si>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</si>
  <si>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</si>
  <si>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</si>
  <si>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</si>
  <si>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</si>
  <si>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</si>
  <si>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</si>
  <si>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</si>
  <si>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</si>
  <si>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</si>
  <si>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</si>
  <si>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</si>
  <si>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</si>
  <si>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</si>
  <si>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</si>
  <si>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</si>
  <si>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</si>
  <si>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</si>
  <si>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</si>
  <si>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</si>
  <si>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</si>
  <si>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</si>
  <si>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</si>
  <si>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</si>
  <si>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</si>
  <si>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</si>
  <si>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</si>
  <si>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</si>
  <si>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</si>
  <si>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</si>
  <si>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</si>
  <si>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</si>
  <si>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</si>
  <si>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</si>
  <si>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</si>
  <si>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</si>
  <si>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</si>
  <si>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</si>
  <si>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</si>
  <si>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</si>
  <si>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</si>
  <si>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</si>
  <si>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</si>
  <si>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</si>
  <si>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</si>
  <si>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</si>
  <si>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</si>
  <si>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</si>
  <si>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</si>
  <si>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</si>
  <si>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</si>
  <si>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</si>
  <si>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</si>
  <si>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</si>
  <si>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</si>
  <si>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</si>
  <si>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</si>
  <si>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</si>
  <si>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</si>
  <si>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</si>
  <si>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</si>
  <si>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</si>
  <si>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</si>
  <si>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</si>
  <si>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</si>
  <si>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</si>
  <si>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</si>
  <si>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</si>
  <si>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</si>
  <si>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</si>
  <si>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</si>
  <si>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</si>
  <si>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</si>
  <si>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</si>
  <si>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</si>
  <si>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</si>
  <si>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</si>
  <si>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</si>
  <si>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</si>
  <si>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</si>
  <si>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</si>
  <si>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</si>
  <si>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</si>
  <si>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</si>
  <si>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</si>
  <si>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</si>
  <si>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</si>
  <si>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</si>
  <si>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</si>
  <si>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</si>
  <si>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</si>
  <si>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</si>
  <si>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</si>
  <si>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</si>
  <si>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</si>
  <si>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</si>
  <si>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</si>
  <si>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</si>
  <si>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</si>
  <si>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</si>
  <si>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</si>
  <si>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</si>
  <si>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</si>
  <si>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</si>
  <si>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</si>
  <si>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</si>
  <si>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</si>
  <si>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</si>
  <si>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</si>
  <si>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</si>
  <si>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</si>
  <si>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</si>
  <si>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</si>
  <si>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</si>
  <si>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</si>
  <si>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</si>
  <si>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</si>
  <si>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</si>
  <si>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</si>
  <si>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</si>
  <si>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</si>
  <si>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</si>
  <si>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</si>
  <si>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</si>
  <si>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</si>
  <si>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</si>
  <si>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</si>
  <si>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</si>
  <si>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</si>
  <si>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</si>
  <si>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</si>
  <si>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</si>
  <si>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</si>
  <si>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</si>
  <si>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</si>
  <si>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</si>
  <si>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</si>
  <si>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</si>
  <si>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</si>
  <si>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</si>
  <si>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</si>
  <si>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</si>
  <si>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</si>
  <si>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</si>
  <si>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</si>
  <si>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</si>
  <si>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</si>
  <si>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</si>
  <si>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</si>
  <si>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</si>
  <si>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</si>
  <si>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</si>
  <si>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</si>
  <si>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</si>
  <si>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</si>
  <si>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</si>
  <si>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</si>
  <si>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</si>
  <si>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</si>
  <si>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</si>
  <si>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</si>
  <si>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</si>
  <si>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</si>
  <si>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</si>
  <si>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</si>
  <si>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</si>
  <si>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</si>
  <si>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</si>
  <si>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</si>
  <si>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</si>
  <si>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</si>
  <si>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</si>
  <si>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</si>
  <si>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</si>
  <si>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</si>
  <si>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</si>
  <si>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</si>
  <si>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</si>
  <si>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</si>
  <si>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</si>
  <si>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</si>
  <si>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</si>
  <si>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</si>
  <si>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</si>
  <si>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</si>
  <si>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</si>
  <si>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</si>
  <si>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</si>
  <si>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</si>
  <si>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</si>
  <si>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</si>
  <si>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</si>
  <si>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</si>
  <si>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</si>
  <si>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</si>
  <si>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</si>
  <si>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</si>
  <si>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</si>
  <si>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</si>
  <si>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</si>
  <si>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</si>
  <si>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</si>
  <si>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</si>
  <si>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</si>
  <si>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</si>
  <si>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</si>
  <si>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</si>
  <si>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</si>
  <si>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</si>
  <si>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</si>
  <si>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</si>
  <si>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</si>
  <si>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</si>
  <si>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</si>
  <si>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</si>
  <si>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</si>
  <si>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</si>
  <si>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</si>
  <si>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</si>
  <si>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</si>
  <si>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</si>
  <si>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</si>
  <si>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</si>
  <si>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</si>
  <si>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</si>
  <si>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</si>
  <si>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</si>
  <si>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</si>
  <si>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</si>
  <si>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</si>
  <si>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</si>
  <si>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</si>
  <si>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</si>
  <si>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</si>
  <si>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</si>
  <si>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</si>
  <si>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</si>
  <si>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</si>
  <si>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</si>
  <si>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</si>
  <si>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</si>
  <si>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</si>
  <si>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</si>
  <si>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</si>
  <si>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</si>
  <si>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</si>
  <si>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</si>
  <si>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</si>
  <si>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</si>
  <si>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</si>
  <si>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</si>
  <si>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</si>
  <si>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</si>
  <si>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</si>
  <si>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</si>
  <si>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</si>
  <si>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</si>
  <si>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</si>
  <si>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</si>
  <si>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</si>
  <si>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</si>
  <si>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</si>
  <si>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</si>
  <si>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</si>
  <si>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</si>
  <si>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</si>
  <si>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</si>
  <si>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</si>
  <si>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</si>
  <si>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</si>
  <si>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</si>
  <si>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</si>
  <si>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</si>
  <si>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</si>
  <si>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</si>
  <si>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</si>
  <si>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</si>
  <si>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</si>
  <si>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</si>
  <si>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</si>
  <si>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</si>
  <si>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</si>
  <si>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</si>
  <si>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</si>
  <si>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</si>
  <si>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</si>
  <si>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</si>
  <si>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</si>
  <si>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</si>
  <si>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</si>
  <si>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</si>
  <si>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</si>
  <si>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</si>
  <si>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</si>
  <si>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</si>
  <si>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</si>
  <si>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</si>
  <si>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</si>
  <si>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</si>
  <si>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</si>
  <si>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</si>
  <si>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</si>
  <si>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</si>
  <si>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</si>
  <si>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</si>
  <si>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</si>
  <si>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</si>
  <si>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</si>
  <si>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</si>
  <si>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</si>
  <si>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</si>
  <si>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</si>
  <si>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</si>
  <si>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</si>
  <si>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</si>
  <si>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</si>
  <si>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</si>
  <si>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</si>
  <si>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</si>
  <si>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</si>
  <si>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</si>
  <si>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</si>
  <si>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</si>
  <si>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</si>
  <si>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</si>
  <si>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</si>
  <si>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</si>
  <si>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</si>
  <si>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</si>
  <si>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</si>
  <si>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</si>
  <si>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</si>
  <si>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</si>
  <si>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</si>
  <si>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</si>
  <si>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</si>
  <si>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</si>
  <si>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</si>
  <si>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</si>
  <si>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</si>
  <si>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</si>
  <si>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</si>
  <si>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</si>
  <si>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</si>
  <si>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</si>
  <si>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</si>
  <si>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</si>
  <si>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</si>
  <si>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</si>
  <si>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</si>
  <si>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</si>
  <si>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</si>
  <si>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</si>
  <si>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</si>
  <si>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</si>
  <si>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</si>
  <si>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</si>
  <si>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</si>
  <si>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</si>
  <si>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</si>
  <si>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</si>
  <si>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</si>
  <si>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</si>
  <si>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</si>
  <si>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</si>
  <si>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</si>
  <si>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</si>
  <si>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</si>
  <si>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</si>
  <si>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</si>
  <si>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</si>
  <si>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</si>
  <si>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</si>
  <si>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</si>
  <si>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</si>
  <si>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</si>
  <si>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</si>
  <si>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</si>
  <si>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</si>
  <si>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</si>
  <si>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</si>
  <si>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</si>
  <si>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</si>
  <si>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</si>
  <si>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</si>
  <si>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</si>
  <si>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</si>
  <si>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</si>
  <si>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</si>
  <si>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</si>
  <si>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</si>
  <si>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</si>
  <si>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</si>
  <si>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</si>
  <si>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</si>
  <si>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</si>
  <si>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</si>
  <si>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</si>
  <si>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</si>
  <si>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</si>
  <si>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</si>
  <si>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</si>
  <si>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</si>
  <si>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</si>
  <si>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</si>
  <si>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</si>
  <si>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</si>
  <si>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</si>
  <si>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</si>
  <si>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</si>
  <si>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</si>
  <si>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</si>
  <si>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</si>
  <si>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</si>
  <si>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</si>
  <si>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</si>
  <si>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</si>
  <si>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</si>
  <si>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</si>
  <si>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</si>
  <si>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</si>
  <si>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</si>
  <si>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</si>
  <si>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</si>
  <si>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</si>
  <si>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</si>
  <si>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</si>
  <si>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</si>
  <si>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</si>
  <si>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</si>
  <si>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</si>
  <si>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</si>
  <si>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</si>
  <si>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</si>
  <si>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</si>
  <si>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</si>
  <si>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</si>
  <si>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</si>
  <si>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</si>
  <si>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</si>
  <si>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</si>
  <si>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</si>
  <si>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</si>
  <si>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</si>
  <si>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</si>
  <si>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</si>
  <si>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</si>
  <si>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</si>
  <si>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</si>
  <si>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</si>
  <si>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</si>
  <si>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</si>
  <si>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</si>
  <si>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</si>
  <si>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</si>
  <si>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</si>
  <si>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</si>
  <si>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</si>
  <si>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</si>
  <si>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</si>
  <si>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</si>
  <si>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</si>
  <si>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</si>
  <si>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</si>
  <si>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</si>
  <si>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</si>
  <si>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</si>
  <si>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</si>
  <si>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</si>
  <si>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</si>
  <si>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</si>
  <si>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</si>
  <si>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</si>
  <si>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</si>
  <si>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</si>
  <si>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</si>
  <si>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</si>
  <si>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</si>
  <si>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</si>
  <si>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</si>
  <si>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</si>
  <si>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</si>
  <si>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</si>
  <si>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</si>
  <si>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</si>
  <si>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</si>
  <si>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</si>
  <si>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</si>
  <si>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</si>
  <si>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</si>
  <si>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</si>
  <si>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</si>
  <si>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</si>
  <si>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</si>
  <si>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</si>
  <si>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</si>
  <si>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</si>
  <si>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</si>
  <si>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</si>
  <si>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</si>
  <si>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</si>
  <si>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</si>
  <si>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</si>
  <si>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</si>
  <si>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</si>
  <si>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</si>
  <si>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</si>
  <si>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</si>
  <si>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</si>
  <si>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</si>
  <si>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</si>
  <si>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</si>
  <si>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</si>
  <si>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</si>
  <si>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</si>
  <si>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</si>
  <si>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</si>
  <si>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</si>
  <si>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</si>
  <si>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</si>
  <si>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</si>
  <si>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</si>
  <si>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</si>
  <si>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</si>
  <si>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</si>
  <si>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</si>
  <si>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</si>
  <si>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</si>
  <si>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</si>
  <si>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</si>
  <si>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</si>
  <si>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</si>
  <si>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</si>
  <si>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</si>
  <si>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</si>
  <si>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</si>
  <si>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</si>
  <si>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</si>
  <si>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</si>
  <si>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</si>
  <si>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</si>
  <si>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</si>
  <si>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</si>
  <si>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</si>
  <si>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</si>
  <si>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</si>
  <si>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</si>
  <si>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</si>
  <si>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</si>
  <si>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</si>
  <si>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</si>
  <si>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</si>
  <si>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</si>
  <si>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</si>
  <si>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</si>
  <si>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</si>
  <si>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</si>
  <si>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</si>
  <si>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</si>
  <si>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</si>
  <si>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</si>
  <si>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</si>
  <si>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</si>
  <si>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</si>
  <si>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</si>
  <si>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</si>
  <si>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</si>
  <si>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</si>
  <si>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</si>
  <si>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</si>
  <si>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</si>
  <si>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</si>
  <si>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</si>
  <si>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</si>
  <si>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</si>
  <si>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</si>
  <si>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</si>
  <si>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</si>
  <si>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</si>
  <si>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</si>
  <si>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</si>
  <si>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</si>
  <si>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</si>
  <si>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</si>
  <si>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</si>
  <si>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</si>
  <si>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</si>
  <si>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</si>
  <si>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</si>
  <si>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</si>
  <si>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</si>
  <si>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</si>
  <si>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</si>
  <si>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</si>
  <si>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</si>
  <si>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</si>
  <si>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</si>
  <si>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</si>
  <si>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</si>
  <si>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</si>
  <si>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</si>
  <si>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</si>
  <si>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</si>
  <si>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</si>
  <si>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</si>
  <si>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</si>
  <si>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</si>
  <si>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</si>
  <si>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</si>
  <si>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</si>
  <si>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</si>
  <si>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</si>
  <si>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</si>
  <si>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</si>
  <si>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</si>
  <si>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</si>
  <si>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</si>
  <si>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</si>
  <si>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</si>
  <si>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</si>
  <si>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</si>
  <si>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</si>
  <si>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</si>
  <si>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</si>
  <si>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</si>
  <si>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</si>
  <si>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</si>
  <si>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</si>
  <si>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</si>
  <si>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</si>
  <si>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</si>
  <si>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</si>
  <si>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</si>
  <si>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</si>
  <si>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</si>
  <si>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</si>
  <si>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</si>
  <si>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</si>
  <si>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</si>
  <si>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</si>
  <si>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</si>
  <si>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</si>
  <si>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</si>
  <si>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</si>
  <si>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</si>
  <si>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</si>
  <si>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</si>
  <si>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</si>
  <si>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</si>
  <si>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</si>
  <si>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</si>
  <si>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</si>
  <si>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</si>
  <si>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</si>
  <si>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</si>
  <si>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</si>
  <si>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</si>
  <si>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</si>
  <si>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</si>
  <si>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</si>
  <si>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</si>
  <si>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</si>
  <si>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</si>
  <si>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</si>
  <si>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</si>
  <si>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</si>
  <si>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</si>
  <si>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</si>
  <si>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</si>
  <si>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</si>
  <si>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</si>
  <si>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</si>
  <si>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</si>
  <si>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</si>
  <si>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</si>
  <si>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</si>
  <si>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</si>
  <si>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</si>
  <si>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</si>
  <si>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</si>
  <si>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</si>
  <si>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</si>
  <si>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</si>
  <si>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</si>
  <si>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</si>
  <si>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</si>
  <si>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</si>
  <si>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</si>
  <si>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</si>
  <si>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</si>
  <si>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</si>
  <si>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</si>
  <si>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</si>
  <si>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</si>
  <si>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</si>
  <si>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</si>
  <si>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</si>
  <si>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</si>
  <si>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</si>
  <si>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</si>
  <si>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</si>
  <si>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</si>
  <si>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</si>
  <si>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</si>
  <si>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</si>
  <si>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</si>
  <si>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</si>
  <si>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</si>
  <si>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</si>
  <si>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</si>
  <si>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</si>
  <si>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</si>
  <si>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</si>
  <si>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</si>
  <si>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</si>
  <si>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</si>
  <si>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</si>
  <si>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</si>
  <si>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</si>
  <si>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</si>
  <si>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</si>
  <si>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</si>
  <si>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</si>
  <si>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</si>
  <si>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</si>
  <si>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</si>
  <si>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</si>
  <si>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</si>
  <si>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</si>
  <si>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</si>
  <si>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</si>
  <si>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</si>
  <si>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</si>
  <si>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</si>
  <si>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</si>
  <si>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</si>
  <si>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</si>
  <si>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</si>
  <si>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</si>
  <si>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</si>
  <si>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</si>
  <si>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</si>
  <si>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</si>
  <si>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</si>
  <si>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</si>
  <si>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</si>
  <si>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</si>
  <si>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</si>
  <si>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</si>
  <si>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</si>
  <si>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</si>
  <si>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</si>
  <si>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</si>
  <si>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</si>
  <si>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</si>
  <si>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</si>
  <si>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</si>
  <si>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</si>
  <si>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</si>
  <si>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</si>
  <si>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</si>
  <si>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</si>
  <si>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</si>
  <si>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</si>
  <si>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</si>
  <si>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</si>
  <si>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</si>
  <si>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</si>
  <si>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</si>
  <si>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</si>
  <si>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</si>
  <si>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</si>
  <si>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</si>
  <si>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</si>
  <si>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</si>
  <si>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</si>
  <si>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</si>
  <si>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</si>
  <si>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</si>
  <si>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</si>
  <si>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</si>
  <si>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</si>
  <si>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</si>
  <si>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</si>
  <si>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</si>
  <si>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</si>
  <si>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</si>
  <si>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</si>
  <si>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</si>
  <si>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</si>
  <si>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</si>
  <si>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</si>
  <si>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</si>
  <si>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</si>
  <si>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</si>
  <si>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</si>
  <si>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</si>
  <si>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</si>
  <si>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</si>
  <si>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</si>
  <si>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</si>
  <si>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</si>
  <si>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</si>
  <si>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</si>
  <si>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</si>
  <si>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</si>
  <si>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</si>
  <si>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</si>
  <si>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</si>
  <si>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</si>
  <si>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</si>
  <si>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</si>
  <si>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</si>
  <si>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</si>
  <si>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</si>
  <si>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</si>
  <si>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</si>
  <si>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</si>
  <si>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</si>
  <si>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</si>
  <si>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</si>
  <si>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</si>
  <si>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</si>
  <si>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</si>
  <si>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</si>
  <si>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</si>
  <si>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</si>
  <si>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</si>
  <si>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</si>
  <si>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</si>
  <si>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</si>
  <si>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</si>
  <si>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</si>
  <si>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</si>
  <si>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</si>
  <si>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</si>
  <si>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</si>
  <si>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</si>
  <si>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</si>
  <si>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</si>
  <si>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</si>
  <si>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</si>
  <si>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</si>
  <si>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</si>
  <si>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</si>
  <si>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</si>
  <si>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</si>
  <si>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</si>
  <si>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</si>
  <si>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</si>
  <si>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</si>
  <si>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</si>
  <si>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</si>
  <si>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</si>
  <si>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</si>
  <si>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</si>
  <si>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</si>
  <si>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</si>
  <si>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</si>
  <si>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</si>
  <si>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</si>
  <si>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</si>
  <si>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</si>
  <si>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</si>
  <si>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</si>
  <si>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</si>
  <si>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</si>
  <si>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</si>
  <si>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</si>
  <si>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</si>
  <si>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</si>
  <si>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</si>
  <si>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</si>
  <si>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</si>
  <si>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</si>
  <si>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</si>
  <si>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</si>
  <si>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</si>
  <si>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</si>
  <si>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</si>
  <si>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</si>
  <si>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</si>
  <si>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</si>
  <si>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</si>
  <si>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</si>
  <si>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</si>
  <si>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</si>
  <si>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</si>
  <si>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</si>
  <si>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</si>
  <si>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</si>
  <si>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</si>
  <si>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</si>
  <si>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</si>
  <si>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</si>
  <si>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</si>
  <si>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</si>
  <si>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</si>
  <si>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</si>
  <si>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</si>
  <si>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</si>
  <si>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</si>
  <si>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</si>
  <si>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</si>
  <si>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</si>
  <si>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</si>
  <si>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</si>
  <si>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</si>
  <si>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</si>
  <si>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</si>
  <si>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</si>
  <si>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</si>
  <si>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</si>
  <si>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</si>
  <si>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</si>
  <si>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</si>
  <si>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</si>
  <si>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</si>
  <si>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</si>
  <si>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</si>
  <si>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</si>
  <si>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</si>
  <si>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</si>
  <si>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</si>
  <si>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</si>
  <si>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</si>
  <si>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</si>
  <si>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</si>
  <si>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</si>
  <si>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</si>
  <si>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</si>
  <si>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</si>
  <si>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</si>
  <si>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</si>
  <si>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</si>
  <si>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</si>
  <si>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</si>
  <si>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</si>
  <si>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</si>
  <si>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</si>
  <si>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</si>
  <si>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</si>
  <si>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</si>
  <si>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</si>
  <si>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</si>
  <si>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</si>
  <si>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</si>
  <si>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</si>
  <si>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</si>
  <si>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</si>
  <si>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</si>
  <si>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</si>
  <si>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</si>
  <si>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</si>
  <si>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</si>
  <si>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</si>
  <si>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</si>
  <si>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</si>
  <si>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</si>
  <si>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</si>
  <si>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</si>
  <si>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</si>
  <si>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</si>
  <si>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</si>
  <si>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</si>
  <si>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</si>
  <si>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</si>
  <si>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</si>
  <si>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</si>
  <si>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</si>
  <si>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</si>
  <si>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</si>
  <si>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</si>
  <si>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</si>
  <si>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</si>
  <si>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</si>
  <si>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</si>
  <si>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</si>
  <si>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</si>
  <si>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</si>
  <si>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</si>
  <si>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</si>
  <si>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</si>
  <si>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</si>
  <si>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</si>
  <si>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</si>
  <si>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</si>
  <si>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</si>
  <si>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</si>
  <si>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</si>
  <si>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</si>
  <si>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</si>
  <si>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</si>
  <si>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</si>
  <si>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</si>
  <si>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</si>
  <si>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</si>
  <si>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</si>
  <si>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</si>
  <si>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</si>
  <si>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</si>
  <si>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</si>
  <si>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</si>
  <si>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</si>
  <si>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</si>
  <si>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</si>
  <si>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</si>
  <si>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</si>
  <si>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</si>
  <si>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</si>
  <si>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</si>
  <si>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</si>
  <si>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</si>
  <si>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</si>
  <si>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</si>
  <si>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</si>
  <si>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</si>
  <si>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</si>
  <si>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</si>
  <si>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</si>
  <si>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</si>
  <si>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</si>
  <si>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</si>
  <si>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</si>
  <si>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</si>
  <si>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</si>
  <si>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</si>
  <si>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</si>
  <si>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</si>
  <si>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</si>
  <si>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</si>
  <si>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</si>
  <si>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</si>
  <si>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</si>
  <si>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</si>
  <si>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</si>
  <si>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</si>
  <si>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</si>
  <si>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</si>
  <si>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</si>
  <si>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</si>
  <si>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</si>
  <si>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</si>
  <si>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</si>
  <si>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</si>
  <si>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</si>
  <si>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</si>
  <si>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</si>
  <si>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</si>
  <si>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</si>
  <si>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</si>
  <si>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</si>
  <si>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</si>
  <si>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</si>
  <si>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</si>
  <si>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</si>
  <si>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</si>
  <si>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</si>
  <si>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</si>
  <si>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</si>
  <si>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</si>
  <si>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</si>
  <si>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</si>
  <si>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</si>
  <si>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</si>
  <si>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</si>
  <si>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</si>
  <si>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</si>
  <si>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</si>
  <si>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</si>
  <si>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</si>
  <si>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</si>
  <si>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</si>
  <si>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</si>
  <si>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</si>
  <si>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</si>
  <si>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</si>
  <si>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</si>
  <si>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</si>
  <si>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</si>
  <si>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</si>
  <si>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</si>
  <si>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</si>
  <si>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</si>
  <si>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</si>
  <si>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</si>
  <si>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</si>
  <si>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</si>
  <si>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</si>
  <si>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</si>
  <si>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</si>
  <si>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</si>
  <si>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</si>
  <si>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</si>
  <si>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</si>
  <si>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</si>
  <si>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</si>
  <si>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</si>
  <si>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</si>
  <si>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</si>
  <si>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</si>
  <si>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</si>
  <si>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</si>
  <si>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</si>
  <si>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</si>
  <si>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</si>
  <si>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</si>
  <si>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</si>
  <si>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</si>
  <si>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</si>
  <si>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</si>
  <si>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</si>
  <si>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</si>
  <si>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</si>
  <si>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</si>
  <si>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</si>
  <si>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</si>
  <si>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</si>
  <si>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</si>
  <si>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</si>
  <si>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</si>
  <si>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</si>
  <si>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</si>
  <si>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</si>
  <si>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</si>
  <si>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</si>
  <si>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</si>
  <si>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</si>
  <si>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</si>
  <si>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</si>
  <si>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</si>
  <si>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</si>
  <si>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</si>
  <si>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</si>
  <si>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</si>
  <si>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</si>
  <si>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</si>
  <si>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</si>
  <si>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</si>
  <si>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</si>
  <si>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</si>
  <si>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</si>
  <si>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</si>
  <si>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</si>
  <si>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</si>
  <si>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</si>
  <si>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</si>
  <si>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</si>
  <si>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</si>
  <si>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</si>
  <si>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</si>
  <si>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</si>
  <si>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</si>
  <si>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</si>
  <si>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</si>
  <si>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</si>
  <si>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</si>
  <si>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</si>
  <si>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</si>
  <si>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</si>
  <si>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</si>
  <si>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</si>
  <si>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</si>
  <si>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</si>
  <si>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</si>
  <si>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</si>
  <si>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</si>
  <si>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</si>
  <si>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</si>
  <si>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</si>
  <si>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</si>
  <si>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</si>
  <si>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</si>
  <si>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</si>
  <si>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</si>
  <si>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</si>
  <si>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</si>
  <si>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</si>
  <si>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</si>
  <si>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</si>
  <si>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</si>
  <si>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</si>
  <si>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</si>
  <si>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</si>
  <si>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</si>
  <si>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</si>
  <si>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</si>
  <si>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</si>
  <si>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</si>
  <si>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</si>
  <si>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</si>
  <si>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</si>
  <si>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</si>
  <si>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</si>
  <si>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</si>
  <si>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</si>
  <si>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</si>
  <si>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</si>
  <si>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</si>
  <si>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</si>
  <si>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</si>
  <si>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</si>
  <si>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</si>
  <si>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</si>
  <si>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</si>
  <si>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</si>
  <si>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</si>
  <si>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</si>
  <si>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</si>
  <si>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</si>
  <si>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</si>
  <si>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</si>
  <si>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</si>
  <si>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</si>
  <si>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</si>
  <si>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</si>
  <si>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</si>
  <si>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</si>
  <si>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</si>
  <si>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</si>
  <si>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</si>
  <si>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</si>
  <si>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</si>
  <si>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</si>
  <si>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</si>
  <si>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</si>
  <si>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</si>
  <si>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</si>
  <si>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</si>
  <si>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</si>
  <si>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</si>
  <si>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</si>
  <si>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</si>
  <si>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</si>
  <si>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</si>
  <si>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</si>
  <si>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</si>
  <si>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</si>
  <si>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</si>
  <si>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</si>
  <si>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</si>
  <si>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</si>
  <si>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</si>
  <si>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</si>
  <si>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</si>
  <si>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</si>
  <si>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</si>
  <si>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</si>
  <si>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</si>
  <si>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</si>
  <si>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</si>
  <si>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</si>
  <si>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</si>
  <si>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</si>
  <si>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</si>
  <si>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</si>
  <si>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</si>
  <si>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</si>
  <si>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</si>
  <si>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</si>
  <si>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</si>
  <si>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</si>
  <si>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</si>
  <si>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</si>
  <si>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</si>
  <si>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</si>
  <si>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</si>
  <si>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</si>
  <si>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</si>
  <si>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</si>
  <si>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</si>
  <si>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</si>
  <si>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</si>
  <si>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</si>
  <si>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</si>
  <si>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</si>
  <si>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</si>
  <si>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</si>
  <si>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</si>
  <si>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</si>
  <si>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</si>
  <si>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</si>
  <si>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</si>
  <si>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</si>
  <si>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</si>
  <si>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</si>
  <si>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</si>
  <si>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</si>
  <si>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</si>
  <si>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</si>
  <si>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</si>
  <si>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</si>
  <si>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</si>
  <si>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</si>
  <si>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</si>
  <si>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</si>
  <si>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</si>
  <si>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</si>
  <si>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</si>
  <si>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</si>
  <si>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</si>
  <si>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</si>
  <si>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</si>
  <si>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</si>
  <si>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</si>
  <si>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</si>
  <si>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</si>
  <si>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</si>
  <si>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</si>
  <si>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</si>
  <si>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</si>
  <si>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</si>
  <si>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</si>
  <si>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</si>
  <si>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</si>
  <si>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</si>
  <si>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</si>
  <si>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</si>
  <si>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</si>
  <si>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</si>
  <si>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</si>
  <si>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</si>
  <si>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</si>
  <si>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</si>
  <si>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</si>
  <si>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</si>
  <si>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</si>
  <si>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</si>
  <si>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</si>
  <si>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</si>
  <si>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</si>
  <si>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</si>
  <si>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</si>
  <si>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</si>
  <si>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</si>
  <si>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</si>
  <si>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</si>
  <si>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</si>
  <si>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</si>
  <si>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</si>
  <si>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</si>
  <si>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</si>
  <si>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</si>
  <si>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</si>
  <si>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</si>
  <si>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</si>
  <si>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</si>
  <si>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</si>
  <si>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</si>
  <si>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</si>
  <si>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</si>
  <si>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</si>
  <si>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</si>
  <si>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</si>
  <si>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</si>
  <si>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</si>
  <si>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</si>
  <si>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</si>
  <si>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</si>
  <si>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</si>
  <si>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</si>
  <si>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</si>
  <si>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</si>
  <si>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</si>
  <si>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</si>
  <si>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</si>
  <si>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</si>
  <si>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</si>
  <si>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</si>
  <si>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</si>
  <si>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</si>
  <si>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</si>
  <si>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</si>
  <si>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</si>
  <si>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</si>
  <si>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</si>
  <si>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</si>
  <si>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</si>
  <si>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</si>
  <si>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</si>
  <si>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</si>
  <si>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</si>
  <si>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</si>
  <si>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</si>
  <si>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</si>
  <si>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</si>
  <si>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</si>
  <si>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</si>
  <si>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</si>
  <si>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</si>
  <si>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</si>
  <si>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</si>
  <si>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</si>
  <si>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</si>
  <si>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</si>
  <si>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</si>
  <si>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</si>
  <si>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</si>
  <si>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</si>
  <si>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</si>
  <si>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</si>
  <si>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</si>
  <si>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</si>
  <si>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</si>
  <si>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</si>
  <si>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</si>
  <si>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</si>
  <si>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</si>
  <si>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</si>
  <si>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</si>
  <si>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</si>
  <si>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</si>
  <si>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</si>
  <si>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</si>
  <si>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</si>
  <si>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</si>
  <si>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</si>
  <si>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</si>
  <si>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</si>
  <si>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</si>
  <si>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</si>
  <si>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</si>
  <si>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</si>
  <si>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</si>
  <si>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</si>
  <si>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</si>
  <si>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</si>
  <si>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</si>
  <si>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</si>
  <si>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</si>
  <si>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</si>
  <si>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</si>
  <si>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</si>
  <si>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</si>
  <si>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</si>
  <si>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</si>
  <si>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</si>
  <si>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</si>
  <si>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</si>
  <si>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</si>
  <si>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</si>
  <si>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</si>
  <si>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</si>
  <si>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</si>
  <si>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</si>
  <si>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</si>
  <si>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</si>
  <si>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</si>
  <si>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</si>
  <si>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</si>
  <si>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</si>
  <si>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</si>
  <si>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</si>
  <si>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</si>
  <si>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</si>
  <si>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</si>
  <si>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</si>
  <si>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</si>
  <si>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</si>
  <si>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</si>
  <si>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</si>
  <si>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</si>
  <si>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</si>
  <si>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</si>
  <si>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</si>
  <si>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</si>
  <si>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</si>
  <si>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</si>
  <si>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</si>
  <si>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</si>
  <si>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</si>
  <si>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</si>
  <si>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</si>
  <si>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</si>
  <si>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</si>
  <si>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</si>
  <si>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</si>
  <si>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</si>
  <si>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</si>
  <si>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</si>
  <si>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</si>
  <si>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</si>
  <si>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</si>
  <si>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</si>
  <si>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</si>
  <si>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</si>
  <si>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</si>
  <si>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</si>
  <si>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</si>
  <si>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</si>
  <si>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</si>
  <si>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</si>
  <si>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</si>
  <si>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</si>
  <si>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</si>
  <si>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</si>
  <si>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</si>
  <si>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</si>
  <si>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</si>
  <si>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</si>
  <si>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</si>
  <si>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</si>
  <si>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</si>
  <si>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</si>
  <si>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</si>
  <si>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</si>
  <si>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</si>
  <si>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</si>
  <si>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</si>
  <si>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</si>
  <si>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</si>
  <si>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</si>
  <si>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</si>
  <si>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</si>
  <si>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</si>
  <si>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</si>
  <si>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</si>
  <si>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</si>
  <si>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</si>
  <si>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</si>
  <si>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</si>
  <si>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</si>
  <si>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</si>
  <si>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</si>
  <si>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</si>
  <si>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</si>
  <si>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</si>
  <si>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</si>
  <si>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</si>
  <si>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</si>
  <si>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</si>
  <si>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</si>
  <si>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</si>
  <si>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</si>
  <si>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</si>
  <si>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</si>
  <si>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</si>
  <si>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</si>
  <si>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</si>
  <si>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</si>
  <si>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</si>
  <si>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</si>
  <si>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</si>
  <si>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</si>
  <si>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</si>
  <si>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</si>
  <si>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</si>
  <si>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</si>
  <si>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</si>
  <si>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</si>
  <si>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</si>
  <si>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</si>
  <si>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</si>
  <si>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</si>
  <si>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</si>
  <si>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</si>
  <si>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</si>
  <si>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</si>
  <si>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</si>
  <si>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</si>
  <si>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</si>
  <si>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</si>
  <si>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</si>
  <si>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</si>
  <si>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</si>
  <si>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</si>
  <si>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</si>
  <si>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</si>
  <si>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</si>
  <si>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</si>
  <si>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</si>
  <si>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</si>
  <si>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</si>
  <si>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</si>
  <si>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</si>
  <si>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</si>
  <si>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</si>
  <si>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</si>
  <si>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</si>
  <si>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</si>
  <si>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</si>
  <si>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</si>
  <si>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</si>
  <si>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</si>
  <si>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</si>
  <si>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</si>
  <si>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</si>
  <si>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</si>
  <si>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</si>
  <si>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</si>
  <si>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</si>
  <si>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</si>
  <si>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</si>
  <si>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</si>
  <si>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</si>
  <si>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</si>
  <si>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</si>
  <si>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</si>
  <si>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</si>
  <si>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</si>
  <si>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</si>
  <si>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</si>
  <si>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</si>
  <si>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</si>
  <si>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</si>
  <si>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</si>
  <si>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</si>
  <si>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</si>
  <si>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</si>
  <si>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</si>
  <si>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</si>
  <si>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</si>
  <si>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</si>
  <si>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</si>
  <si>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</si>
  <si>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</si>
  <si>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</si>
  <si>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</si>
  <si>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</si>
  <si>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</si>
  <si>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</si>
  <si>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</si>
  <si>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</si>
  <si>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</si>
  <si>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</si>
  <si>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</si>
  <si>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</si>
  <si>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</si>
  <si>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</si>
  <si>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</si>
  <si>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</si>
  <si>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</si>
  <si>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</si>
  <si>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</si>
  <si>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</si>
  <si>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</si>
  <si>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</si>
  <si>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</si>
  <si>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</si>
  <si>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</si>
  <si>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</si>
  <si>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</si>
  <si>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</si>
  <si>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</si>
  <si>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</si>
  <si>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</si>
  <si>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</si>
  <si>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</si>
  <si>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</si>
  <si>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</si>
  <si>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</si>
  <si>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</si>
  <si>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</si>
  <si>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</si>
  <si>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</si>
  <si>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</si>
  <si>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</si>
  <si>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</si>
  <si>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</si>
  <si>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</si>
  <si>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</si>
  <si>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</si>
  <si>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</si>
  <si>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</si>
  <si>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</si>
  <si>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</si>
  <si>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</si>
  <si>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</si>
  <si>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</si>
  <si>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</si>
  <si>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</si>
  <si>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</si>
  <si>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</si>
  <si>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</si>
  <si>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</si>
  <si>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</si>
  <si>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</si>
  <si>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</si>
  <si>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</si>
  <si>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</si>
  <si>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</si>
  <si>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</si>
  <si>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</si>
  <si>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</si>
  <si>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</si>
  <si>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</si>
  <si>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</si>
  <si>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</si>
  <si>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</si>
  <si>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</si>
  <si>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</si>
  <si>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</si>
  <si>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</si>
  <si>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</si>
  <si>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</si>
  <si>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</si>
  <si>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</si>
  <si>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</si>
  <si>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</si>
  <si>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</si>
  <si>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</si>
  <si>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</si>
  <si>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</si>
  <si>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</si>
  <si>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</si>
  <si>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</si>
  <si>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</si>
  <si>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</si>
  <si>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</si>
  <si>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</si>
  <si>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</si>
  <si>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</si>
  <si>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</si>
  <si>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</si>
  <si>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</si>
  <si>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</si>
  <si>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</si>
  <si>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</si>
  <si>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</si>
  <si>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</si>
  <si>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</si>
  <si>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</si>
  <si>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</si>
  <si>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</si>
  <si>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</si>
  <si>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</si>
  <si>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</si>
  <si>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</si>
  <si>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</si>
  <si>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</si>
  <si>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</si>
  <si>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</si>
  <si>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</si>
  <si>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</si>
  <si>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</si>
  <si>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</si>
  <si>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</si>
  <si>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</si>
  <si>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</si>
  <si>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</si>
  <si>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</si>
  <si>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</si>
  <si>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</si>
  <si>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</si>
  <si>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</si>
  <si>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</si>
  <si>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</si>
  <si>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</si>
  <si>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</si>
  <si>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</si>
  <si>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</si>
  <si>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</si>
  <si>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</si>
  <si>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</si>
  <si>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</si>
  <si>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</si>
  <si>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</si>
  <si>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</si>
  <si>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</si>
  <si>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</si>
  <si>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</si>
  <si>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</si>
  <si>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</si>
  <si>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</si>
  <si>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</si>
  <si>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</si>
  <si>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</si>
  <si>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</si>
  <si>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</si>
  <si>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</si>
  <si>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</si>
  <si>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</si>
  <si>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</si>
  <si>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</si>
  <si>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</si>
  <si>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</si>
  <si>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</si>
  <si>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</si>
  <si>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</si>
  <si>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</si>
  <si>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</si>
  <si>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</si>
  <si>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</si>
  <si>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</si>
  <si>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</si>
  <si>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</si>
  <si>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</si>
  <si>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</si>
  <si>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</si>
  <si>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</si>
  <si>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</si>
  <si>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</si>
  <si>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</si>
  <si>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</si>
  <si>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</si>
  <si>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</si>
  <si>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</si>
  <si>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</si>
  <si>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</si>
  <si>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</si>
  <si>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</si>
  <si>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</si>
  <si>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</si>
  <si>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</si>
  <si>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</si>
  <si>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</si>
  <si>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</si>
  <si>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</si>
  <si>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</si>
  <si>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</si>
  <si>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</si>
  <si>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</si>
  <si>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</si>
  <si>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</si>
  <si>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</si>
  <si>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</si>
  <si>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</si>
  <si>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</si>
  <si>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</si>
  <si>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</si>
  <si>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</si>
  <si>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</si>
  <si>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</si>
  <si>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</si>
  <si>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</si>
  <si>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</si>
  <si>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</si>
  <si>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</si>
  <si>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</si>
  <si>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</si>
  <si>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</si>
  <si>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</si>
  <si>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</si>
  <si>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</si>
  <si>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</si>
  <si>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</si>
  <si>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</si>
  <si>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</si>
  <si>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</si>
  <si>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</si>
  <si>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</si>
  <si>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</si>
  <si>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</si>
  <si>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</si>
  <si>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</si>
  <si>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</si>
  <si>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</si>
  <si>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</si>
  <si>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</si>
  <si>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</si>
  <si>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</si>
  <si>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</si>
  <si>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</si>
  <si>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</si>
  <si>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</si>
  <si>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</si>
  <si>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</si>
  <si>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</si>
  <si>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</si>
  <si>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</si>
  <si>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</si>
  <si>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</si>
  <si>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</si>
  <si>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</si>
  <si>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</si>
  <si>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</si>
  <si>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</si>
  <si>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</si>
  <si>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</si>
  <si>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</si>
  <si>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</si>
  <si>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</si>
  <si>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</si>
  <si>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</si>
  <si>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</si>
  <si>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</si>
  <si>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</si>
  <si>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</si>
  <si>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</si>
  <si>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</si>
  <si>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</si>
  <si>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</si>
  <si>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</si>
  <si>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</si>
  <si>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</si>
  <si>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</si>
  <si>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</si>
  <si>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</si>
  <si>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</si>
  <si>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</si>
  <si>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</si>
  <si>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</si>
  <si>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</si>
  <si>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</si>
  <si>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</si>
  <si>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</si>
  <si>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</si>
  <si>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</si>
  <si>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</si>
  <si>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</si>
  <si>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</si>
  <si>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</si>
  <si>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</si>
  <si>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</si>
  <si>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</si>
  <si>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</si>
  <si>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</si>
  <si>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</si>
  <si>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</si>
  <si>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</si>
  <si>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</si>
  <si>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</si>
  <si>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</si>
  <si>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</si>
  <si>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</si>
  <si>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</si>
  <si>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</si>
  <si>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</si>
  <si>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</si>
  <si>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</si>
  <si>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</si>
  <si>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</si>
  <si>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</si>
  <si>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</si>
  <si>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</si>
  <si>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</si>
  <si>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</si>
  <si>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</si>
  <si>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</si>
  <si>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</si>
  <si>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</si>
  <si>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</si>
  <si>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</si>
  <si>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</si>
  <si>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</si>
  <si>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</si>
  <si>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</si>
  <si>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</si>
  <si>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</si>
  <si>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</si>
  <si>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</si>
  <si>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</si>
  <si>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</si>
  <si>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</si>
  <si>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</si>
  <si>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</si>
  <si>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</si>
  <si>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</si>
  <si>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</si>
  <si>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</si>
  <si>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</si>
  <si>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</si>
  <si>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</si>
  <si>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</si>
  <si>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</si>
  <si>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</si>
  <si>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</si>
  <si>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</si>
  <si>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</si>
  <si>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</si>
  <si>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</si>
  <si>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</si>
  <si>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</si>
  <si>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</si>
  <si>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</si>
  <si>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</si>
  <si>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</si>
  <si>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</si>
  <si>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</si>
  <si>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</si>
  <si>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</si>
  <si>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</si>
  <si>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</si>
  <si>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</si>
  <si>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</si>
  <si>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</si>
  <si>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</si>
  <si>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</si>
  <si>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</si>
  <si>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</si>
  <si>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</si>
  <si>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</si>
  <si>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</si>
  <si>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</si>
  <si>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</si>
  <si>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</si>
  <si>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</si>
  <si>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</si>
  <si>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</si>
  <si>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</si>
  <si>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</si>
  <si>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</si>
  <si>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</si>
  <si>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</si>
  <si>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</si>
  <si>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</si>
  <si>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</si>
  <si>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</si>
  <si>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</si>
  <si>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</si>
  <si>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</si>
  <si>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</si>
  <si>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</si>
  <si>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</si>
  <si>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</si>
  <si>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</si>
  <si>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</si>
  <si>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</si>
  <si>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</si>
  <si>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</si>
  <si>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</si>
  <si>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</si>
  <si>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</si>
  <si>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</si>
  <si>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</si>
  <si>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</si>
  <si>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</si>
  <si>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</si>
  <si>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</si>
  <si>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</si>
  <si>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</si>
  <si>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</si>
  <si>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</si>
  <si>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</si>
  <si>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</si>
  <si>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</si>
  <si>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</si>
  <si>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</si>
  <si>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</si>
  <si>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</si>
  <si>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</si>
  <si>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</si>
  <si>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</si>
  <si>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</si>
  <si>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</si>
  <si>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</si>
  <si>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</si>
  <si>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</si>
  <si>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</si>
  <si>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</si>
  <si>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</si>
  <si>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</si>
  <si>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</si>
  <si>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</si>
  <si>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</si>
  <si>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</si>
  <si>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</si>
  <si>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</si>
  <si>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</si>
  <si>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</si>
  <si>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</si>
  <si>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</si>
  <si>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</si>
  <si>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</si>
  <si>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</si>
  <si>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</si>
  <si>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</si>
  <si>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</si>
  <si>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</si>
  <si>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</si>
  <si>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</si>
  <si>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</si>
  <si>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</si>
  <si>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</si>
  <si>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</si>
  <si>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</si>
  <si>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</si>
  <si>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</si>
  <si>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</si>
  <si>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</si>
  <si>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</si>
  <si>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</si>
  <si>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</si>
  <si>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</si>
  <si>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</si>
  <si>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</si>
  <si>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</si>
  <si>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</si>
  <si>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</si>
  <si>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</si>
  <si>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</si>
  <si>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</si>
  <si>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</si>
  <si>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</si>
  <si>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</si>
  <si>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</si>
  <si>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</si>
  <si>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</si>
  <si>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</si>
  <si>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</si>
  <si>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</si>
  <si>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</si>
  <si>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</si>
  <si>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</si>
  <si>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</si>
  <si>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</si>
  <si>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</si>
  <si>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</si>
  <si>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</si>
  <si>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</si>
  <si>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</si>
  <si>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</si>
  <si>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</si>
  <si>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</si>
  <si>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</si>
  <si>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</si>
  <si>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</si>
  <si>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</si>
  <si>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</si>
  <si>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</si>
  <si>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</si>
  <si>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</si>
  <si>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</si>
  <si>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</si>
  <si>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</si>
  <si>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</si>
  <si>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</si>
  <si>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</si>
  <si>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</si>
  <si>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</si>
  <si>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</si>
  <si>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</si>
  <si>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</si>
  <si>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</si>
  <si>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</si>
  <si>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</si>
  <si>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</si>
  <si>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</si>
  <si>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</si>
  <si>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</si>
  <si>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</si>
  <si>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</si>
  <si>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</si>
  <si>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</si>
  <si>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</si>
  <si>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</si>
  <si>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</si>
  <si>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</si>
  <si>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</si>
  <si>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</si>
  <si>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</si>
  <si>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</si>
  <si>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</si>
  <si>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</si>
  <si>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</si>
  <si>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</si>
  <si>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</si>
  <si>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</si>
  <si>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</si>
  <si>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</si>
  <si>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</si>
  <si>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</si>
  <si>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</si>
  <si>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</si>
  <si>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</si>
  <si>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</si>
  <si>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</si>
  <si>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</si>
  <si>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</si>
  <si>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</si>
  <si>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</si>
  <si>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</si>
  <si>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</si>
  <si>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</si>
  <si>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</si>
  <si>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</si>
  <si>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</si>
  <si>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</si>
  <si>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</si>
  <si>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</si>
  <si>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</si>
  <si>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</si>
  <si>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</si>
  <si>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</si>
  <si>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</si>
  <si>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</si>
  <si>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</si>
  <si>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</si>
  <si>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</si>
  <si>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</si>
  <si>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</si>
  <si>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</si>
  <si>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</si>
  <si>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</si>
  <si>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</si>
  <si>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</si>
  <si>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</si>
  <si>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</si>
  <si>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</si>
  <si>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</si>
  <si>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</si>
  <si>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</si>
  <si>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</si>
  <si>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</si>
  <si>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</si>
  <si>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</si>
  <si>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</si>
  <si>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</si>
  <si>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</si>
  <si>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</si>
  <si>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</si>
  <si>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</si>
  <si>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</si>
  <si>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</si>
  <si>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</si>
  <si>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</si>
  <si>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</si>
  <si>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</si>
  <si>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</si>
  <si>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</si>
  <si>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</si>
  <si>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</si>
  <si>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</si>
  <si>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</si>
  <si>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</si>
  <si>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</si>
  <si>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</si>
  <si>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</si>
  <si>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</si>
  <si>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</si>
  <si>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</si>
  <si>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</si>
  <si>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</si>
  <si>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</si>
  <si>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</si>
  <si>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</si>
  <si>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</si>
  <si>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</si>
  <si>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</si>
  <si>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</si>
  <si>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</si>
  <si>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</si>
  <si>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</si>
  <si>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</si>
  <si>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</si>
  <si>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</si>
  <si>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</si>
  <si>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</si>
  <si>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</si>
  <si>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</si>
  <si>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</si>
  <si>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</si>
  <si>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</si>
  <si>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</si>
  <si>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</si>
  <si>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</si>
  <si>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</si>
  <si>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</si>
  <si>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</si>
  <si>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</si>
  <si>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</si>
  <si>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</si>
  <si>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</si>
  <si>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</si>
  <si>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</si>
  <si>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</si>
  <si>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</si>
  <si>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</si>
  <si>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</si>
  <si>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</si>
  <si>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</si>
  <si>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</si>
  <si>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</si>
  <si>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</si>
  <si>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</si>
  <si>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</si>
  <si>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</si>
  <si>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</si>
  <si>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</si>
  <si>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</si>
  <si>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</si>
  <si>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</si>
  <si>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</si>
  <si>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</si>
  <si>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</si>
  <si>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</si>
  <si>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</si>
  <si>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</si>
  <si>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</si>
  <si>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</si>
  <si>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</si>
  <si>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</si>
  <si>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</si>
  <si>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</si>
  <si>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</si>
  <si>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</si>
  <si>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</si>
  <si>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</si>
  <si>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</si>
  <si>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</si>
  <si>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</si>
  <si>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</si>
  <si>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</si>
  <si>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</si>
  <si>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</si>
  <si>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</si>
  <si>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</si>
  <si>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</si>
  <si>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</si>
  <si>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</si>
  <si>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</si>
  <si>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</si>
  <si>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</si>
  <si>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</si>
  <si>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</si>
  <si>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</si>
  <si>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</si>
  <si>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</si>
  <si>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</si>
  <si>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</si>
  <si>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</si>
  <si>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</si>
  <si>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</si>
  <si>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</si>
  <si>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</si>
  <si>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</si>
  <si>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</si>
  <si>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</si>
  <si>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</si>
  <si>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</si>
  <si>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</si>
  <si>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</si>
  <si>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</si>
  <si>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</si>
  <si>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</si>
  <si>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</si>
  <si>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</si>
  <si>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</si>
  <si>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</si>
  <si>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</si>
  <si>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</si>
  <si>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</si>
  <si>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</si>
  <si>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</si>
  <si>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</si>
  <si>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</si>
  <si>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</si>
  <si>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</si>
  <si>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</si>
  <si>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</si>
  <si>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</si>
  <si>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</si>
  <si>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</si>
  <si>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</si>
  <si>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</si>
  <si>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</si>
  <si>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</si>
  <si>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</si>
  <si>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</si>
  <si>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</si>
  <si>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</si>
  <si>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</si>
  <si>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</si>
  <si>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</si>
  <si>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</si>
  <si>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</si>
  <si>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</si>
  <si>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</si>
  <si>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</si>
  <si>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</si>
  <si>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</si>
  <si>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</si>
  <si>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</si>
  <si>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</si>
  <si>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</si>
  <si>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</si>
  <si>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</si>
  <si>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</si>
  <si>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</si>
  <si>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</si>
  <si>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</si>
  <si>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</si>
  <si>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</si>
  <si>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</si>
  <si>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</si>
  <si>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</si>
  <si>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</si>
  <si>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</si>
  <si>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</si>
  <si>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</si>
  <si>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</si>
  <si>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</si>
  <si>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</si>
  <si>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</si>
  <si>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</si>
  <si>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</si>
  <si>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</si>
  <si>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</si>
  <si>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</si>
  <si>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</si>
  <si>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</si>
  <si>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</si>
  <si>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</si>
  <si>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</si>
  <si>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</si>
  <si>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</si>
  <si>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</si>
  <si>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</si>
  <si>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</si>
  <si>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</si>
  <si>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</si>
  <si>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</si>
  <si>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</si>
  <si>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</si>
  <si>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</si>
  <si>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</si>
  <si>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</si>
  <si>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</si>
  <si>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</si>
  <si>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</si>
  <si>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</si>
  <si>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</si>
  <si>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</si>
  <si>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</si>
  <si>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</si>
  <si>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</si>
  <si>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</si>
  <si>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</si>
  <si>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</si>
  <si>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</si>
  <si>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</si>
  <si>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</si>
  <si>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</si>
  <si>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</si>
  <si>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</si>
  <si>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</si>
  <si>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</si>
  <si>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</si>
  <si>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</si>
  <si>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</si>
  <si>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</si>
  <si>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</si>
  <si>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</si>
  <si>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</si>
  <si>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</si>
  <si>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</si>
  <si>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</si>
  <si>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</si>
  <si>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</si>
  <si>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</si>
  <si>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</si>
  <si>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</si>
  <si>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</si>
  <si>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</si>
  <si>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</si>
  <si>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</si>
  <si>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</si>
  <si>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</si>
  <si>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</si>
  <si>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</si>
  <si>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</si>
  <si>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</si>
  <si>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</si>
  <si>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</si>
  <si>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</si>
  <si>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</si>
  <si>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</si>
  <si>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</si>
  <si>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</si>
  <si>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</si>
  <si>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</si>
  <si>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</si>
  <si>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</si>
  <si>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</si>
  <si>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</si>
  <si>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</si>
  <si>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</si>
  <si>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</si>
  <si>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</si>
  <si>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</si>
  <si>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</si>
  <si>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</si>
  <si>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</si>
  <si>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</si>
  <si>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</si>
  <si>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</si>
  <si>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</si>
  <si>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</si>
  <si>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</si>
  <si>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</si>
  <si>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</si>
  <si>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</si>
  <si>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</si>
  <si>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</si>
  <si>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</si>
  <si>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</si>
  <si>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</si>
  <si>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</si>
  <si>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</si>
  <si>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</si>
  <si>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</si>
  <si>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</si>
  <si>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</si>
  <si>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</si>
  <si>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</si>
  <si>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</si>
  <si>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</si>
  <si>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</si>
  <si>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</si>
  <si>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</si>
  <si>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</si>
  <si>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</si>
  <si>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</si>
  <si>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</si>
  <si>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</si>
  <si>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</si>
  <si>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</si>
  <si>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</si>
  <si>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</si>
  <si>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</si>
  <si>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</si>
  <si>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</si>
  <si>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</si>
  <si>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</si>
  <si>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</si>
  <si>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</si>
  <si>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</si>
  <si>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</si>
  <si>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</si>
  <si>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</si>
  <si>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</si>
  <si>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</si>
  <si>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</si>
  <si>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</si>
  <si>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</si>
  <si>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</si>
  <si>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</si>
  <si>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</si>
  <si>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</si>
  <si>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</si>
  <si>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</si>
  <si>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</si>
  <si>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</si>
  <si>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</si>
  <si>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</si>
  <si>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</si>
  <si>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</si>
  <si>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</si>
  <si>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</si>
  <si>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</si>
  <si>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</si>
  <si>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</si>
  <si>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</si>
  <si>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</si>
  <si>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</si>
  <si>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</si>
  <si>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</si>
  <si>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</si>
  <si>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</si>
  <si>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</si>
  <si>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</si>
  <si>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</si>
  <si>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</si>
  <si>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</si>
  <si>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</si>
  <si>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</si>
  <si>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</si>
  <si>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</si>
  <si>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</si>
  <si>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</si>
  <si>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</si>
  <si>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</si>
  <si>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</si>
  <si>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</si>
  <si>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</si>
  <si>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</si>
  <si>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</si>
  <si>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</si>
  <si>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</si>
  <si>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</si>
  <si>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</si>
  <si>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</si>
  <si>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</si>
  <si>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</si>
  <si>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</si>
  <si>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</si>
  <si>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</si>
  <si>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</si>
  <si>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</si>
  <si>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</si>
  <si>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</si>
  <si>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</si>
  <si>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</si>
  <si>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</si>
  <si>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</si>
  <si>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</si>
  <si>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</si>
  <si>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</si>
  <si>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</si>
  <si>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</si>
  <si>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</si>
  <si>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</si>
  <si>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</si>
  <si>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</si>
  <si>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</si>
  <si>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</si>
  <si>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</si>
  <si>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</si>
  <si>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</si>
  <si>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</si>
  <si>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</si>
  <si>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</si>
  <si>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</si>
  <si>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</si>
  <si>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</si>
  <si>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</si>
  <si>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</si>
  <si>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</si>
  <si>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</si>
  <si>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</si>
  <si>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</si>
  <si>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</si>
  <si>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</si>
  <si>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</si>
  <si>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</si>
  <si>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</si>
  <si>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</si>
  <si>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</si>
  <si>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</si>
  <si>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</si>
  <si>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</si>
  <si>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</si>
  <si>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</si>
  <si>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</si>
  <si>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</si>
  <si>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</si>
  <si>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</si>
  <si>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</si>
  <si>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</si>
  <si>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</si>
  <si>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</si>
  <si>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</si>
  <si>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</si>
  <si>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</si>
  <si>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</si>
  <si>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</si>
  <si>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</si>
  <si>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</si>
  <si>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</si>
  <si>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</si>
  <si>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</si>
  <si>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</si>
  <si>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</si>
  <si>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</si>
  <si>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</si>
  <si>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</si>
  <si>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</si>
  <si>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</si>
  <si>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</si>
  <si>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</si>
  <si>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</si>
  <si>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</si>
  <si>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</si>
  <si>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</si>
  <si>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</si>
  <si>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</si>
  <si>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</si>
  <si>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</si>
  <si>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</si>
  <si>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</si>
  <si>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</si>
  <si>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</si>
  <si>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</si>
  <si>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</si>
  <si>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</si>
  <si>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</si>
  <si>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</si>
  <si>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</si>
  <si>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</si>
  <si>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</si>
  <si>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</si>
  <si>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</si>
  <si>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</si>
  <si>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</si>
  <si>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</si>
  <si>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</si>
  <si>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</si>
  <si>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</si>
  <si>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</si>
  <si>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</si>
  <si>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</si>
  <si>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</si>
  <si>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</si>
  <si>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</si>
  <si>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</si>
  <si>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</si>
  <si>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</si>
  <si>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</si>
  <si>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</si>
  <si>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</si>
  <si>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</si>
  <si>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</si>
  <si>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</si>
  <si>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</si>
  <si>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</si>
  <si>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</si>
  <si>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</si>
  <si>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</si>
  <si>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</si>
  <si>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</si>
  <si>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</si>
  <si>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</si>
  <si>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</si>
  <si>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</si>
  <si>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</si>
  <si>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</si>
  <si>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</si>
  <si>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</si>
  <si>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</si>
  <si>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</si>
  <si>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</si>
  <si>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</si>
  <si>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</si>
  <si>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</si>
  <si>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</si>
  <si>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</si>
  <si>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</si>
  <si>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</si>
  <si>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</si>
  <si>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</si>
  <si>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</si>
  <si>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</si>
  <si>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</si>
  <si>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</si>
  <si>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</si>
  <si>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</si>
  <si>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</si>
  <si>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</si>
  <si>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</si>
  <si>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</si>
  <si>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</si>
  <si>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</si>
  <si>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</si>
  <si>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</si>
  <si>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</si>
  <si>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</si>
  <si>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</si>
  <si>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</si>
  <si>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</si>
  <si>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</si>
  <si>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</si>
  <si>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</si>
  <si>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</si>
  <si>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</si>
  <si>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</si>
  <si>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</si>
  <si>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</si>
  <si>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</si>
  <si>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</si>
  <si>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</si>
  <si>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</si>
  <si>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</si>
  <si>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</si>
  <si>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</si>
  <si>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</si>
  <si>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</si>
  <si>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</si>
  <si>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</si>
  <si>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</si>
  <si>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</si>
  <si>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</si>
  <si>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</si>
  <si>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</si>
  <si>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</si>
  <si>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</si>
  <si>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</si>
  <si>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</si>
  <si>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</si>
  <si>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</si>
  <si>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</si>
  <si>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</si>
  <si>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</si>
  <si>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</si>
  <si>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</si>
  <si>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</si>
  <si>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</si>
  <si>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</si>
  <si>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</si>
  <si>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</si>
  <si>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</si>
  <si>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</si>
  <si>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</si>
  <si>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</si>
  <si>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</si>
  <si>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</si>
  <si>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</si>
  <si>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</si>
  <si>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</si>
  <si>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</si>
  <si>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</si>
  <si>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</si>
  <si>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</si>
  <si>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</si>
  <si>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</si>
  <si>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</si>
  <si>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</si>
  <si>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</si>
  <si>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</si>
  <si>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</si>
  <si>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</si>
  <si>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</si>
  <si>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</si>
  <si>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</si>
  <si>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</si>
  <si>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</si>
  <si>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</si>
  <si>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</si>
  <si>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</si>
  <si>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</si>
  <si>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</si>
  <si>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</si>
  <si>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</si>
  <si>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</si>
  <si>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</si>
  <si>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</si>
  <si>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</si>
  <si>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</si>
  <si>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</si>
  <si>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</si>
  <si>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</si>
  <si>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</si>
  <si>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</si>
  <si>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</si>
  <si>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</si>
  <si>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</si>
  <si>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</si>
  <si>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</si>
  <si>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</si>
  <si>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</si>
  <si>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</si>
  <si>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</si>
  <si>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</si>
  <si>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</si>
  <si>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</si>
  <si>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</si>
  <si>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</si>
  <si>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</si>
  <si>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</si>
  <si>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</si>
  <si>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</si>
  <si>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</si>
  <si>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</si>
  <si>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</si>
  <si>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</si>
  <si>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</si>
  <si>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</si>
  <si>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</si>
  <si>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</si>
  <si>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</si>
  <si>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</si>
  <si>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</si>
  <si>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</si>
  <si>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</si>
  <si>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</si>
  <si>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</si>
  <si>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</si>
  <si>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</si>
  <si>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</si>
  <si>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</si>
  <si>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</si>
  <si>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</si>
  <si>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</si>
  <si>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</si>
  <si>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</si>
  <si>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</si>
  <si>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</si>
  <si>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</si>
  <si>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</si>
  <si>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</si>
  <si>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</si>
  <si>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</si>
  <si>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</si>
  <si>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</si>
  <si>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</si>
  <si>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</si>
  <si>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</si>
  <si>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</si>
  <si>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</si>
  <si>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</si>
  <si>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</si>
  <si>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</si>
  <si>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</si>
  <si>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</si>
  <si>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</si>
  <si>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</si>
  <si>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</si>
  <si>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</si>
  <si>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</si>
  <si>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</si>
  <si>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</si>
  <si>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</si>
  <si>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</si>
  <si>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</si>
  <si>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</si>
  <si>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</si>
  <si>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</si>
  <si>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</si>
  <si>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</si>
  <si>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</si>
  <si>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</si>
  <si>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</si>
  <si>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</si>
  <si>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</si>
  <si>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</si>
  <si>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</si>
  <si>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</si>
  <si>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</si>
  <si>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</si>
  <si>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</si>
  <si>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</si>
  <si>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</si>
  <si>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</si>
  <si>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</si>
  <si>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</si>
  <si>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</si>
  <si>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</si>
  <si>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</si>
  <si>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</si>
  <si>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</si>
  <si>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</si>
  <si>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</si>
  <si>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</si>
  <si>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</si>
  <si>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</si>
  <si>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</si>
  <si>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</si>
  <si>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</si>
  <si>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</si>
  <si>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</si>
  <si>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</si>
  <si>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</si>
  <si>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</si>
  <si>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</si>
  <si>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</si>
  <si>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</si>
  <si>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</si>
  <si>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</si>
  <si>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</si>
  <si>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</si>
  <si>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</si>
  <si>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</si>
  <si>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</si>
  <si>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</si>
  <si>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</si>
  <si>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</si>
  <si>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</si>
  <si>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</si>
  <si>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</si>
  <si>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</si>
  <si>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</si>
  <si>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</si>
  <si>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</si>
  <si>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</si>
  <si>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</si>
  <si>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</si>
  <si>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</si>
  <si>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</si>
  <si>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</si>
  <si>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</si>
  <si>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</si>
  <si>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</si>
  <si>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</si>
  <si>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</si>
  <si>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</si>
  <si>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</si>
  <si>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</si>
  <si>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</si>
  <si>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</si>
  <si>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</si>
  <si>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</si>
  <si>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</si>
  <si>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</si>
  <si>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</si>
  <si>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</si>
  <si>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</si>
  <si>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</si>
  <si>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</si>
  <si>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</si>
  <si>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</si>
  <si>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</si>
  <si>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</si>
  <si>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</si>
  <si>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</si>
  <si>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</si>
  <si>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</si>
  <si>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</si>
  <si>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</si>
  <si>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</si>
  <si>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</si>
  <si>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</si>
  <si>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</si>
  <si>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</si>
  <si>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</si>
  <si>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</si>
  <si>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</si>
  <si>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</si>
  <si>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</si>
  <si>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</si>
  <si>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</si>
  <si>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</si>
  <si>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</si>
  <si>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</si>
  <si>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</si>
  <si>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</si>
  <si>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</si>
  <si>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</si>
  <si>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</si>
  <si>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</si>
  <si>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</si>
  <si>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</si>
  <si>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</si>
  <si>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</si>
  <si>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</si>
  <si>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</si>
  <si>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</si>
  <si>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</si>
  <si>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</si>
  <si>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</si>
  <si>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</si>
  <si>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</si>
  <si>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</si>
  <si>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</si>
  <si>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</si>
  <si>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</si>
  <si>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</si>
  <si>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</si>
  <si>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</si>
  <si>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</si>
  <si>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</si>
  <si>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</si>
  <si>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</si>
  <si>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</si>
  <si>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</si>
  <si>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</si>
  <si>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</si>
  <si>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</si>
  <si>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</si>
  <si>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</si>
  <si>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</si>
  <si>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</si>
  <si>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</si>
  <si>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</si>
  <si>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</si>
  <si>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</si>
  <si>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</si>
  <si>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</si>
  <si>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</si>
  <si>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</si>
  <si>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</si>
  <si>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</si>
  <si>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</si>
  <si>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</si>
  <si>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</si>
  <si>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</si>
  <si>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</si>
  <si>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</si>
  <si>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</si>
  <si>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</si>
  <si>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</si>
  <si>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</si>
  <si>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</si>
  <si>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</si>
  <si>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</si>
  <si>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</si>
  <si>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</si>
  <si>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</si>
  <si>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</si>
  <si>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</si>
  <si>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</si>
  <si>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</si>
  <si>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</si>
  <si>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</si>
  <si>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</si>
  <si>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</si>
  <si>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</si>
  <si>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</si>
  <si>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</si>
  <si>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</si>
  <si>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</si>
  <si>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</si>
  <si>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</si>
  <si>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</si>
  <si>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</si>
  <si>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</si>
  <si>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</si>
  <si>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</si>
  <si>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</si>
  <si>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</si>
  <si>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</si>
  <si>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</si>
  <si>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</si>
  <si>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</si>
  <si>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</si>
  <si>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</si>
  <si>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</si>
  <si>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</si>
  <si>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</si>
  <si>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</si>
  <si>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</si>
  <si>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</si>
  <si>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</si>
  <si>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</si>
  <si>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</si>
  <si>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</si>
  <si>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</si>
  <si>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</si>
  <si>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</si>
  <si>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</si>
  <si>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</si>
  <si>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</si>
  <si>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</si>
  <si>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</si>
  <si>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</si>
  <si>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</si>
  <si>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</si>
  <si>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</si>
  <si>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</si>
  <si>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</si>
  <si>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</si>
  <si>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</si>
  <si>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</si>
  <si>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</si>
  <si>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</si>
  <si>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</si>
  <si>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</si>
  <si>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</si>
  <si>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</si>
  <si>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</si>
  <si>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</si>
  <si>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</si>
  <si>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</si>
  <si>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</si>
  <si>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</si>
  <si>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</si>
  <si>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</si>
  <si>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</si>
  <si>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</si>
  <si>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</si>
  <si>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</si>
  <si>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</si>
  <si>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</si>
  <si>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</si>
  <si>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</si>
  <si>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</si>
  <si>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</si>
  <si>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</si>
  <si>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</si>
  <si>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</si>
  <si>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</si>
  <si>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</si>
  <si>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</si>
  <si>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</si>
  <si>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</si>
  <si>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</si>
  <si>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</si>
  <si>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</si>
  <si>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</si>
  <si>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</si>
  <si>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</si>
  <si>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</si>
  <si>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</si>
  <si>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</si>
  <si>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</si>
  <si>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</si>
  <si>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</si>
  <si>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</si>
  <si>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</si>
  <si>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</si>
  <si>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</si>
  <si>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</si>
  <si>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</si>
  <si>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</si>
  <si>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</si>
  <si>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</si>
  <si>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</si>
  <si>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</si>
  <si>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</si>
  <si>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</si>
  <si>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</si>
  <si>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</si>
  <si>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</si>
  <si>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</si>
  <si>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</si>
  <si>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</si>
  <si>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</si>
  <si>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</si>
  <si>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</si>
  <si>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</si>
  <si>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</si>
  <si>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</si>
  <si>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</si>
  <si>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</si>
  <si>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</si>
  <si>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</si>
  <si>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</si>
  <si>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</si>
  <si>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</si>
  <si>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</si>
  <si>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</si>
  <si>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</si>
  <si>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</si>
  <si>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</si>
  <si>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</si>
  <si>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</si>
  <si>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</si>
  <si>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</si>
  <si>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</si>
  <si>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</si>
  <si>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</si>
  <si>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</si>
  <si>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</si>
  <si>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</si>
  <si>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</si>
  <si>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</si>
  <si>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</si>
  <si>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</si>
  <si>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</si>
  <si>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</si>
  <si>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</si>
  <si>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</si>
  <si>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</si>
  <si>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</si>
  <si>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</si>
  <si>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</si>
  <si>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</si>
  <si>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</si>
  <si>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</si>
  <si>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</si>
  <si>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</si>
  <si>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</si>
  <si>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</si>
  <si>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</si>
  <si>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</si>
  <si>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</si>
  <si>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</si>
  <si>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</si>
  <si>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</si>
  <si>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</si>
  <si>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</si>
  <si>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</si>
  <si>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</si>
  <si>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</si>
  <si>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</si>
  <si>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</si>
  <si>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</si>
  <si>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</si>
  <si>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</si>
  <si>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</si>
  <si>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</si>
  <si>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</si>
  <si>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</si>
  <si>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</si>
  <si>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</si>
  <si>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</si>
  <si>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</si>
  <si>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</si>
  <si>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</si>
  <si>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</si>
  <si>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</si>
  <si>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</si>
  <si>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</si>
  <si>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</si>
  <si>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</si>
  <si>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</si>
  <si>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</si>
  <si>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</si>
  <si>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</si>
  <si>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</si>
  <si>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</si>
  <si>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</si>
  <si>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</si>
  <si>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</si>
  <si>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</si>
  <si>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</si>
  <si>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</si>
  <si>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</si>
  <si>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</si>
  <si>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</si>
  <si>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</si>
  <si>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</si>
  <si>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</si>
  <si>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</si>
  <si>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</si>
  <si>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</si>
  <si>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</si>
  <si>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</si>
  <si>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</si>
  <si>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</si>
  <si>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</si>
  <si>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</si>
  <si>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</si>
  <si>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</si>
  <si>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</si>
  <si>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</si>
  <si>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</si>
  <si>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</si>
  <si>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</si>
  <si>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</si>
  <si>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</si>
  <si>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</si>
  <si>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</si>
  <si>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</si>
  <si>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</si>
  <si>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</si>
  <si>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</si>
  <si>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</si>
  <si>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</si>
  <si>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</si>
  <si>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</si>
  <si>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</si>
  <si>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</si>
  <si>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</si>
  <si>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</si>
  <si>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</si>
  <si>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</si>
  <si>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</si>
  <si>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</si>
  <si>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</si>
  <si>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</si>
  <si>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</si>
  <si>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</si>
  <si>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</si>
  <si>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</si>
  <si>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</si>
  <si>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</si>
  <si>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</si>
  <si>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</si>
  <si>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</si>
  <si>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</si>
  <si>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</si>
  <si>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</si>
  <si>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</si>
  <si>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</si>
  <si>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</si>
  <si>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</si>
  <si>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</si>
  <si>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</si>
  <si>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</si>
  <si>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</si>
  <si>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</si>
  <si>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</si>
  <si>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</si>
  <si>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</si>
  <si>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</si>
  <si>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</si>
  <si>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</si>
  <si>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</si>
  <si>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</si>
  <si>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</si>
  <si>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</si>
  <si>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</si>
  <si>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</si>
  <si>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</si>
  <si>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</si>
  <si>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</si>
  <si>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</si>
  <si>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</si>
  <si>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</si>
  <si>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</si>
  <si>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</si>
  <si>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</si>
  <si>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</si>
  <si>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</si>
  <si>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</si>
  <si>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</si>
  <si>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</si>
  <si>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</si>
  <si>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</si>
  <si>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</si>
  <si>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</si>
  <si>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</si>
  <si>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</si>
  <si>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</si>
  <si>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</si>
  <si>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</si>
  <si>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</si>
  <si>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</si>
  <si>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</si>
  <si>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</si>
  <si>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</si>
  <si>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</si>
  <si>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</si>
  <si>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</si>
  <si>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</si>
  <si>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</si>
  <si>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</si>
  <si>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</si>
  <si>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</si>
  <si>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</si>
  <si>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</si>
  <si>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</si>
  <si>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</si>
  <si>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</si>
  <si>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</si>
  <si>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</si>
  <si>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</si>
  <si>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</si>
  <si>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</si>
  <si>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</si>
  <si>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</si>
  <si>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</si>
  <si>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</si>
  <si>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</si>
  <si>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</si>
  <si>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</si>
  <si>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</si>
  <si>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</si>
  <si>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</si>
  <si>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</si>
  <si>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</si>
  <si>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</si>
  <si>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</si>
  <si>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</si>
  <si>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</si>
  <si>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</si>
  <si>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</si>
  <si>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</si>
  <si>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</si>
  <si>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</si>
  <si>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</si>
  <si>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</si>
  <si>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</si>
  <si>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</si>
  <si>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</si>
  <si>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</si>
  <si>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</si>
  <si>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</si>
  <si>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</si>
  <si>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</si>
  <si>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</si>
  <si>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</si>
  <si>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</si>
  <si>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</si>
  <si>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</si>
  <si>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</si>
  <si>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</si>
  <si>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</si>
  <si>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</si>
  <si>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</si>
  <si>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</si>
  <si>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</si>
  <si>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</si>
  <si>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</si>
  <si>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</si>
  <si>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</si>
  <si>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</si>
  <si>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</si>
  <si>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</si>
  <si>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</si>
  <si>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</si>
  <si>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</si>
  <si>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</si>
  <si>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</si>
  <si>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</si>
  <si>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</si>
  <si>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</si>
  <si>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</si>
  <si>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</si>
  <si>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</si>
  <si>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</si>
  <si>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</si>
  <si>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</si>
  <si>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</si>
  <si>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</si>
  <si>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</si>
  <si>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</si>
  <si>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</si>
  <si>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</si>
  <si>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</si>
  <si>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</si>
  <si>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</si>
  <si>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</si>
  <si>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</si>
  <si>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</si>
  <si>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</si>
  <si>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</si>
  <si>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</si>
  <si>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</si>
  <si>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</si>
  <si>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</si>
  <si>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</si>
  <si>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</si>
  <si>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</si>
  <si>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</si>
  <si>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</si>
  <si>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</si>
  <si>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</si>
  <si>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</si>
  <si>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</si>
  <si>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</si>
  <si>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</si>
  <si>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</si>
  <si>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</si>
  <si>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</si>
  <si>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</si>
  <si>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</si>
  <si>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</si>
  <si>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</si>
  <si>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</si>
  <si>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</si>
  <si>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</si>
  <si>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</si>
  <si>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</si>
  <si>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</si>
  <si>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</si>
  <si>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</si>
  <si>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</si>
  <si>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</si>
  <si>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</si>
  <si>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</si>
  <si>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</si>
  <si>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</si>
  <si>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</si>
  <si>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</si>
  <si>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</si>
  <si>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</si>
  <si>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</si>
  <si>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</si>
  <si>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</si>
  <si>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</si>
  <si>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</si>
  <si>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</si>
  <si>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</si>
  <si>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</si>
  <si>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</si>
  <si>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</si>
  <si>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</si>
  <si>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</si>
  <si>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</si>
  <si>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</si>
  <si>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</si>
  <si>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</si>
  <si>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</si>
  <si>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</si>
  <si>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</si>
  <si>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</si>
  <si>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</si>
  <si>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</si>
  <si>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</si>
  <si>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</si>
  <si>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</si>
  <si>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</si>
  <si>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</si>
  <si>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</si>
  <si>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</si>
  <si>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</si>
  <si>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</si>
  <si>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</si>
  <si>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</si>
  <si>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</si>
  <si>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</si>
  <si>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</si>
  <si>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</si>
  <si>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</si>
  <si>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</si>
  <si>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</si>
  <si>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</si>
  <si>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</si>
  <si>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</si>
  <si>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</si>
  <si>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</si>
  <si>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</si>
  <si>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</si>
  <si>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</si>
  <si>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</si>
  <si>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</si>
  <si>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</si>
  <si>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</si>
  <si>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</si>
  <si>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</si>
  <si>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</si>
  <si>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</si>
  <si>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</si>
  <si>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</si>
  <si>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</si>
  <si>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</si>
  <si>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</si>
  <si>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</si>
  <si>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</si>
  <si>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</si>
  <si>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</si>
  <si>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</si>
  <si>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</si>
  <si>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</si>
  <si>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</si>
  <si>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</si>
  <si>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</si>
  <si>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</si>
  <si>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</si>
  <si>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</si>
  <si>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</si>
  <si>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</si>
  <si>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</si>
  <si>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</si>
  <si>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</si>
  <si>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</si>
  <si>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</si>
  <si>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</si>
  <si>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</si>
  <si>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</si>
  <si>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</si>
  <si>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</si>
  <si>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</si>
  <si>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</si>
  <si>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</si>
  <si>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</si>
  <si>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</si>
  <si>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</si>
  <si>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</si>
  <si>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</si>
  <si>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</si>
  <si>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</si>
  <si>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</si>
  <si>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</si>
  <si>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</si>
  <si>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</si>
  <si>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</si>
  <si>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</si>
  <si>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</si>
  <si>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</si>
  <si>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</si>
  <si>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</si>
  <si>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</si>
  <si>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</si>
  <si>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</si>
  <si>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</si>
  <si>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</si>
  <si>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</si>
  <si>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</si>
  <si>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</si>
  <si>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</si>
  <si>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</si>
  <si>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</si>
  <si>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</si>
  <si>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</si>
  <si>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</si>
  <si>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</si>
  <si>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</si>
  <si>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</si>
  <si>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</si>
  <si>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</si>
  <si>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</si>
  <si>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</si>
  <si>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</si>
  <si>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</si>
  <si>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</si>
  <si>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</si>
  <si>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</si>
  <si>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</si>
  <si>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</si>
  <si>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</si>
  <si>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</si>
  <si>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</si>
  <si>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</si>
  <si>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</si>
  <si>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</si>
  <si>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</si>
  <si>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</si>
  <si>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</si>
  <si>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</si>
  <si>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</si>
  <si>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</si>
  <si>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</si>
  <si>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</si>
  <si>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</si>
  <si>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</si>
  <si>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</si>
  <si>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</si>
  <si>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</si>
  <si>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</si>
  <si>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</si>
  <si>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</si>
  <si>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</si>
  <si>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</si>
  <si>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</si>
  <si>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</si>
  <si>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</si>
  <si>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</si>
  <si>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</si>
  <si>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</si>
  <si>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</si>
  <si>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</si>
  <si>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</si>
  <si>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</si>
  <si>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</si>
  <si>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</si>
  <si>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</si>
  <si>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</si>
  <si>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</si>
  <si>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</si>
  <si>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</si>
  <si>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</si>
  <si>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</si>
  <si>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</si>
  <si>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</si>
  <si>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</si>
  <si>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</si>
  <si>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</si>
  <si>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</si>
  <si>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</si>
  <si>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</si>
  <si>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</si>
  <si>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</si>
  <si>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</si>
  <si>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</si>
  <si>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</si>
  <si>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</si>
  <si>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</si>
  <si>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</si>
  <si>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</si>
  <si>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</si>
  <si>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</si>
  <si>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</si>
  <si>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</si>
  <si>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</si>
  <si>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</si>
  <si>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</si>
  <si>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</si>
  <si>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</si>
  <si>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</si>
  <si>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</si>
  <si>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</si>
  <si>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</si>
  <si>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</si>
  <si>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</si>
  <si>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</si>
  <si>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</si>
  <si>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</si>
  <si>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</si>
  <si>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</si>
  <si>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</si>
  <si>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</si>
  <si>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</si>
  <si>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</si>
  <si>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</si>
  <si>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</si>
  <si>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</si>
  <si>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</si>
  <si>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</si>
  <si>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</si>
  <si>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</si>
  <si>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</si>
  <si>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</si>
  <si>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</si>
  <si>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</si>
  <si>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</si>
  <si>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</si>
  <si>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</si>
  <si>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</si>
  <si>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</si>
  <si>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</si>
  <si>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</si>
  <si>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</si>
  <si>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</si>
  <si>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</si>
  <si>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</si>
  <si>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</si>
  <si>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</si>
  <si>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</si>
  <si>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</si>
  <si>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</si>
  <si>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</si>
  <si>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</si>
  <si>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</si>
  <si>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</si>
  <si>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</si>
  <si>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</si>
  <si>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</si>
  <si>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</si>
  <si>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</si>
  <si>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</si>
  <si>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</si>
  <si>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</si>
  <si>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</si>
  <si>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</si>
  <si>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</si>
  <si>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</si>
  <si>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</si>
  <si>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</si>
  <si>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</si>
  <si>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</si>
  <si>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</si>
  <si>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</si>
  <si>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</si>
  <si>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</si>
  <si>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</si>
  <si>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</si>
  <si>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</si>
  <si>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</si>
  <si>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</si>
  <si>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</si>
  <si>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</si>
  <si>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</si>
  <si>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</si>
  <si>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</si>
  <si>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</si>
  <si>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</si>
  <si>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</si>
  <si>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</si>
  <si>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</si>
  <si>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</si>
  <si>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</si>
  <si>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</si>
  <si>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</si>
  <si>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</si>
  <si>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</si>
  <si>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</si>
  <si>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</si>
  <si>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</si>
  <si>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</si>
  <si>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</si>
  <si>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</si>
  <si>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</si>
  <si>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</si>
  <si>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</si>
  <si>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</si>
  <si>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</si>
  <si>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</si>
  <si>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</si>
  <si>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</si>
  <si>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</si>
  <si>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</si>
  <si>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</si>
  <si>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</si>
  <si>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</si>
  <si>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</si>
  <si>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</si>
  <si>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</si>
  <si>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</si>
  <si>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</si>
  <si>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</si>
  <si>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</si>
  <si>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</si>
  <si>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</si>
  <si>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</si>
  <si>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</si>
  <si>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</si>
  <si>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</si>
  <si>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</si>
  <si>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</si>
  <si>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</si>
  <si>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</si>
  <si>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</si>
  <si>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</si>
  <si>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</si>
  <si>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</si>
  <si>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</si>
  <si>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</si>
  <si>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</si>
  <si>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</si>
  <si>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</si>
  <si>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</si>
  <si>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</si>
  <si>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</si>
  <si>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</si>
  <si>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</si>
  <si>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</si>
  <si>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</si>
  <si>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</si>
  <si>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</si>
  <si>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</si>
  <si>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</si>
  <si>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</si>
  <si>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</si>
  <si>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</si>
  <si>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</si>
  <si>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</si>
  <si>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</si>
  <si>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</si>
  <si>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</si>
  <si>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</si>
  <si>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</si>
  <si>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</si>
  <si>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</si>
  <si>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</si>
  <si>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</si>
  <si>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</si>
  <si>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</si>
  <si>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</si>
  <si>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</si>
  <si>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</si>
  <si>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</si>
  <si>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</si>
  <si>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</si>
  <si>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</si>
  <si>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</si>
  <si>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</si>
  <si>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</si>
  <si>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</si>
  <si>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</si>
  <si>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</si>
  <si>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</si>
  <si>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</si>
  <si>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</si>
  <si>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</si>
  <si>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</si>
  <si>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</si>
  <si>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</si>
  <si>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</si>
  <si>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</si>
  <si>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</si>
  <si>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</si>
  <si>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</si>
  <si>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</si>
  <si>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</si>
  <si>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</si>
  <si>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</si>
  <si>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</si>
  <si>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</si>
  <si>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</si>
  <si>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</si>
  <si>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</si>
  <si>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</si>
  <si>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</si>
  <si>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</si>
  <si>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</si>
  <si>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</si>
  <si>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</si>
  <si>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</si>
  <si>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</si>
  <si>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</si>
  <si>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</si>
  <si>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</si>
  <si>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</si>
  <si>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</si>
  <si>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</si>
  <si>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</si>
  <si>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</si>
  <si>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</si>
  <si>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</si>
  <si>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</si>
  <si>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</si>
  <si>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</si>
  <si>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</si>
  <si>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</si>
  <si>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</si>
  <si>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</si>
  <si>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</si>
  <si>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</si>
  <si>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</si>
  <si>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</si>
  <si>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</si>
  <si>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</si>
  <si>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</si>
  <si>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</si>
  <si>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</si>
  <si>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</si>
  <si>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</si>
  <si>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</si>
  <si>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</si>
  <si>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</si>
  <si>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</si>
  <si>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</si>
  <si>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</si>
  <si>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</si>
  <si>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</si>
  <si>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</si>
  <si>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</si>
  <si>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</si>
  <si>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</si>
  <si>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</si>
  <si>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</si>
  <si>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</si>
  <si>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</si>
  <si>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</si>
  <si>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</si>
  <si>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</si>
  <si>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</si>
  <si>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</si>
  <si>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</si>
  <si>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</si>
  <si>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</si>
  <si>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</si>
  <si>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</si>
  <si>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</si>
  <si>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</si>
  <si>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</si>
  <si>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</si>
  <si>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</si>
  <si>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</si>
  <si>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</si>
  <si>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</si>
  <si>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</si>
  <si>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</si>
  <si>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</si>
  <si>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</si>
  <si>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</si>
  <si>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</si>
  <si>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</si>
  <si>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</si>
  <si>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</si>
  <si>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</si>
  <si>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</si>
  <si>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</si>
  <si>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</si>
  <si>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</si>
  <si>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</si>
  <si>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</si>
  <si>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</si>
  <si>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</si>
  <si>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</si>
  <si>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</si>
  <si>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</si>
  <si>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</si>
  <si>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</si>
  <si>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</si>
  <si>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</si>
  <si>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</si>
  <si>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</si>
  <si>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</si>
  <si>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</si>
  <si>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</si>
  <si>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</si>
  <si>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</si>
  <si>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</si>
  <si>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</si>
  <si>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</si>
  <si>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</si>
  <si>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</si>
  <si>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</si>
  <si>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</si>
  <si>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</si>
  <si>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</si>
  <si>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</si>
  <si>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</si>
  <si>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</si>
  <si>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</si>
  <si>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</si>
  <si>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</si>
  <si>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</si>
  <si>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</si>
  <si>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</si>
  <si>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</si>
  <si>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</si>
  <si>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</si>
  <si>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</si>
  <si>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</si>
  <si>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</si>
  <si>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</si>
  <si>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</si>
  <si>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</si>
  <si>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</si>
  <si>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</si>
  <si>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</si>
  <si>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</si>
  <si>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</si>
  <si>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</si>
  <si>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</si>
  <si>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</si>
  <si>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</si>
  <si>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</si>
  <si>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</si>
  <si>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</si>
  <si>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</si>
  <si>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</si>
  <si>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</si>
  <si>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</si>
  <si>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</si>
  <si>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</si>
  <si>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</si>
  <si>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</si>
  <si>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</si>
  <si>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</si>
  <si>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</si>
  <si>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</si>
  <si>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</si>
  <si>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</si>
  <si>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</si>
  <si>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</si>
  <si>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</si>
  <si>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</si>
  <si>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</si>
  <si>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</si>
  <si>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</si>
  <si>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</si>
  <si>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</si>
  <si>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</si>
  <si>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</si>
  <si>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</si>
  <si>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</si>
  <si>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</si>
  <si>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</si>
  <si>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</si>
  <si>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</si>
  <si>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</si>
  <si>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</si>
  <si>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</si>
  <si>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</si>
  <si>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</si>
  <si>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</si>
  <si>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</si>
  <si>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</si>
  <si>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</si>
  <si>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</si>
  <si>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</si>
  <si>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</si>
  <si>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</si>
  <si>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</si>
  <si>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</si>
  <si>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</si>
  <si>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</si>
  <si>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</si>
  <si>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</si>
  <si>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</si>
  <si>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</si>
  <si>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</si>
  <si>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</si>
  <si>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</si>
  <si>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</si>
  <si>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</si>
  <si>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</si>
  <si>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</si>
  <si>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</si>
  <si>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</si>
  <si>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</si>
  <si>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</si>
  <si>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</si>
  <si>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</si>
  <si>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</si>
  <si>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</si>
  <si>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</si>
  <si>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</si>
  <si>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</si>
  <si>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</si>
  <si>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</si>
  <si>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</si>
  <si>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</si>
  <si>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</si>
  <si>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</si>
  <si>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</si>
  <si>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</si>
  <si>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</si>
  <si>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</si>
  <si>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</si>
  <si>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</si>
  <si>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</si>
  <si>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</si>
  <si>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</si>
  <si>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</si>
  <si>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</si>
  <si>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</si>
  <si>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</si>
  <si>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</si>
  <si>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</si>
  <si>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</si>
  <si>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</si>
  <si>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</si>
  <si>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</si>
  <si>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</si>
  <si>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</si>
  <si>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</si>
  <si>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</si>
  <si>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</si>
  <si>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</si>
  <si>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</si>
  <si>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</si>
  <si>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</si>
  <si>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</si>
  <si>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</si>
  <si>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</si>
  <si>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</si>
  <si>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</si>
  <si>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</si>
  <si>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</si>
  <si>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</si>
  <si>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</si>
  <si>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</si>
  <si>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</si>
  <si>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</si>
  <si>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</si>
  <si>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</si>
  <si>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</si>
  <si>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</si>
  <si>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</si>
  <si>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</si>
  <si>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</si>
  <si>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</si>
  <si>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</si>
  <si>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</si>
  <si>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</si>
  <si>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</si>
  <si>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</si>
  <si>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</si>
  <si>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</si>
  <si>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</si>
  <si>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</si>
  <si>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</si>
  <si>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</si>
  <si>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</si>
  <si>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</si>
  <si>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</si>
  <si>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</si>
  <si>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</si>
  <si>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</si>
  <si>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</si>
  <si>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</si>
  <si>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</si>
  <si>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</si>
  <si>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</si>
  <si>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</si>
  <si>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</si>
  <si>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</si>
  <si>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</si>
  <si>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</si>
  <si>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</si>
  <si>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</si>
  <si>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</si>
  <si>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</si>
  <si>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</si>
  <si>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</si>
  <si>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</si>
  <si>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</si>
  <si>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</si>
  <si>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</si>
  <si>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</si>
  <si>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</si>
  <si>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</si>
  <si>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</si>
  <si>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</si>
  <si>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</si>
  <si>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</si>
  <si>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</si>
  <si>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</si>
  <si>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</si>
  <si>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</si>
  <si>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</si>
  <si>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</si>
  <si>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</si>
  <si>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</si>
  <si>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</si>
  <si>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</si>
  <si>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</si>
  <si>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</si>
  <si>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</si>
  <si>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</si>
  <si>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</si>
  <si>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</si>
  <si>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</si>
  <si>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</si>
  <si>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</si>
  <si>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</si>
  <si>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</si>
  <si>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</si>
  <si>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</si>
  <si>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</si>
  <si>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</si>
  <si>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</si>
  <si>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</si>
  <si>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</si>
  <si>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</si>
  <si>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</si>
  <si>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</si>
  <si>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</si>
  <si>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</si>
  <si>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</si>
  <si>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</si>
  <si>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</si>
  <si>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</si>
  <si>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</si>
  <si>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</si>
  <si>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</si>
  <si>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</si>
  <si>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</si>
  <si>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</si>
  <si>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</si>
  <si>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</si>
  <si>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</si>
  <si>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</si>
  <si>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</si>
  <si>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</si>
  <si>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</si>
  <si>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</si>
  <si>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</si>
  <si>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</si>
  <si>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</si>
  <si>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</si>
  <si>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</si>
  <si>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</si>
  <si>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</si>
  <si>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</si>
  <si>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</si>
  <si>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</si>
  <si>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</si>
  <si>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</si>
  <si>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</si>
  <si>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</si>
  <si>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</si>
  <si>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</si>
  <si>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</si>
  <si>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</si>
  <si>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</si>
  <si>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</si>
  <si>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</si>
  <si>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</si>
  <si>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</si>
  <si>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</si>
  <si>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</si>
  <si>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</si>
  <si>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</si>
  <si>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</si>
  <si>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</si>
  <si>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</si>
  <si>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</si>
  <si>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</si>
  <si>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</si>
  <si>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</si>
  <si>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</si>
  <si>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</si>
  <si>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</si>
  <si>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</si>
  <si>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</si>
  <si>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</si>
  <si>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</si>
  <si>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</si>
  <si>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</si>
  <si>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</si>
  <si>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</si>
  <si>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</si>
  <si>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</si>
  <si>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</si>
  <si>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</si>
  <si>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</si>
  <si>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</si>
  <si>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</si>
  <si>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</si>
  <si>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</si>
  <si>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</si>
  <si>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</si>
  <si>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</si>
  <si>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</si>
  <si>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</si>
  <si>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</si>
  <si>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</si>
  <si>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</si>
  <si>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</si>
  <si>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</si>
  <si>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</si>
  <si>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</si>
  <si>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</si>
  <si>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</si>
  <si>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</si>
  <si>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</si>
  <si>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</si>
  <si>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</si>
  <si>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</si>
  <si>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</si>
  <si>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</si>
  <si>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</si>
  <si>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</si>
  <si>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</si>
  <si>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</si>
  <si>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</si>
  <si>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</si>
  <si>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</si>
  <si>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</si>
  <si>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</si>
  <si>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</si>
  <si>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</si>
  <si>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</si>
  <si>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</si>
  <si>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</si>
  <si>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</si>
  <si>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</si>
  <si>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</si>
  <si>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</si>
  <si>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</si>
  <si>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</si>
  <si>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</si>
  <si>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</si>
  <si>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</si>
  <si>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</si>
  <si>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</si>
  <si>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</si>
  <si>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</si>
  <si>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</si>
  <si>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</si>
  <si>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</si>
  <si>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</si>
  <si>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</si>
  <si>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</si>
  <si>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</si>
  <si>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</si>
  <si>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</si>
  <si>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</si>
  <si>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</si>
  <si>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</si>
  <si>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</si>
  <si>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</si>
  <si>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</si>
  <si>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</si>
  <si>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</si>
  <si>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</si>
  <si>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</si>
  <si>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</si>
  <si>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</si>
  <si>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</si>
  <si>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</si>
  <si>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</si>
  <si>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</si>
  <si>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</si>
  <si>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</si>
  <si>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</si>
  <si>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</si>
  <si>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</si>
  <si>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</si>
  <si>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</si>
  <si>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</si>
  <si>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</si>
  <si>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</si>
  <si>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</si>
  <si>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</si>
  <si>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</si>
  <si>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</si>
  <si>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</si>
  <si>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</si>
  <si>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</si>
  <si>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</si>
  <si>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</si>
  <si>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</si>
  <si>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</si>
  <si>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</si>
  <si>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</si>
  <si>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</si>
  <si>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</si>
  <si>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</si>
  <si>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</si>
  <si>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</si>
  <si>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</si>
  <si>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</si>
  <si>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</si>
  <si>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</si>
  <si>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</si>
  <si>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</si>
  <si>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</si>
  <si>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</si>
  <si>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</si>
  <si>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</si>
  <si>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</si>
  <si>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</si>
  <si>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</si>
  <si>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</si>
  <si>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</si>
  <si>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</si>
  <si>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</si>
  <si>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</si>
  <si>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</si>
  <si>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</si>
  <si>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</si>
  <si>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</si>
  <si>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</si>
  <si>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</si>
  <si>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</si>
  <si>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</si>
  <si>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</si>
  <si>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</si>
  <si>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</si>
  <si>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</si>
  <si>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</si>
  <si>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</si>
  <si>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</si>
  <si>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</si>
  <si>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</si>
  <si>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</si>
  <si>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</si>
  <si>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</si>
  <si>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</si>
  <si>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</si>
  <si>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</si>
  <si>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</si>
  <si>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</si>
  <si>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</si>
  <si>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</si>
  <si>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</si>
  <si>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</si>
  <si>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</si>
  <si>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</si>
  <si>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</si>
  <si>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</si>
  <si>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</si>
  <si>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</si>
  <si>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</si>
  <si>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</si>
  <si>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</si>
  <si>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</si>
  <si>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</si>
  <si>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</si>
  <si>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</si>
  <si>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</si>
  <si>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</si>
  <si>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</si>
  <si>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</si>
  <si>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</si>
  <si>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</si>
  <si>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</si>
  <si>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</si>
  <si>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</si>
  <si>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</si>
  <si>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</si>
  <si>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</si>
  <si>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</si>
  <si>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</si>
  <si>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</si>
  <si>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</si>
  <si>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</si>
  <si>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</si>
  <si>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</si>
  <si>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</si>
  <si>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</si>
  <si>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</si>
  <si>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</si>
  <si>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</si>
  <si>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</si>
  <si>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</si>
  <si>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</si>
  <si>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</si>
  <si>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</si>
  <si>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</si>
  <si>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</si>
  <si>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</si>
  <si>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</si>
  <si>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</si>
  <si>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</si>
  <si>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</si>
  <si>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</si>
  <si>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</si>
  <si>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</si>
  <si>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</si>
  <si>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</si>
  <si>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</si>
  <si>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</si>
  <si>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</si>
  <si>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</si>
  <si>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</si>
  <si>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</si>
  <si>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</si>
  <si>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</si>
  <si>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</si>
  <si>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</si>
  <si>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</si>
  <si>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</si>
  <si>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</si>
  <si>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</si>
  <si>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</si>
  <si>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</si>
  <si>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</si>
  <si>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</si>
  <si>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</si>
  <si>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</si>
  <si>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</si>
  <si>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</si>
  <si>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</si>
  <si>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</si>
  <si>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</si>
  <si>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</si>
  <si>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</si>
  <si>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</si>
  <si>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</si>
  <si>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</si>
  <si>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</si>
  <si>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</si>
  <si>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</si>
  <si>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</si>
  <si>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</si>
  <si>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</si>
  <si>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</si>
  <si>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</si>
  <si>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</si>
  <si>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</si>
  <si>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</si>
  <si>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</si>
  <si>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</si>
  <si>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</si>
  <si>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</si>
  <si>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</si>
  <si>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</si>
  <si>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</si>
  <si>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</si>
  <si>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</si>
  <si>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</si>
  <si>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</si>
  <si>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</si>
  <si>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</si>
  <si>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</si>
  <si>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</si>
  <si>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</si>
  <si>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</si>
  <si>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</si>
  <si>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</si>
  <si>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</si>
  <si>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</si>
  <si>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</si>
  <si>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</si>
  <si>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</si>
  <si>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</si>
  <si>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</si>
  <si>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</si>
  <si>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</si>
  <si>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</si>
  <si>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</si>
  <si>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</si>
  <si>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</si>
  <si>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</si>
  <si>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</si>
  <si>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</si>
  <si>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</si>
  <si>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</si>
  <si>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</si>
  <si>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</si>
  <si>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</si>
  <si>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</si>
  <si>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</si>
  <si>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</si>
  <si>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</si>
  <si>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</si>
  <si>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</si>
  <si>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</si>
  <si>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</si>
  <si>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</si>
  <si>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</si>
  <si>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</si>
  <si>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</si>
  <si>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</si>
  <si>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</si>
  <si>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</si>
  <si>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</si>
  <si>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</si>
  <si>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</si>
  <si>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</si>
  <si>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</si>
  <si>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</si>
  <si>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</si>
  <si>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</si>
  <si>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</si>
  <si>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</si>
  <si>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</si>
  <si>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</si>
  <si>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</si>
  <si>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</si>
  <si>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</si>
  <si>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</si>
  <si>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</si>
  <si>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</si>
  <si>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</si>
  <si>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</si>
  <si>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</si>
  <si>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</si>
  <si>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</si>
  <si>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</si>
  <si>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</si>
  <si>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</si>
  <si>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</si>
  <si>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</si>
  <si>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</si>
  <si>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</si>
  <si>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</si>
  <si>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</si>
  <si>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</si>
  <si>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</si>
  <si>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</si>
  <si>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</si>
  <si>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</si>
  <si>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</si>
  <si>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</si>
  <si>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</si>
  <si>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</si>
  <si>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</si>
  <si>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</si>
  <si>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</si>
  <si>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</si>
  <si>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</si>
  <si>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</si>
  <si>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</si>
  <si>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</si>
  <si>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</si>
  <si>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</si>
  <si>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</si>
  <si>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</si>
  <si>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</si>
  <si>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</si>
  <si>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</si>
  <si>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</si>
  <si>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</si>
  <si>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</si>
  <si>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</si>
  <si>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</si>
  <si>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</si>
  <si>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</si>
  <si>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</si>
  <si>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</si>
  <si>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</si>
  <si>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</si>
  <si>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</si>
  <si>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</si>
  <si>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</si>
  <si>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</si>
  <si>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</si>
  <si>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</si>
  <si>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</si>
  <si>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</si>
  <si>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</si>
  <si>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</si>
  <si>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</si>
  <si>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</si>
  <si>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</si>
  <si>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</si>
  <si>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</si>
  <si>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</si>
  <si>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</si>
  <si>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</si>
  <si>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</si>
  <si>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</si>
  <si>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</si>
  <si>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</si>
  <si>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</si>
  <si>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</si>
  <si>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</si>
  <si>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</si>
  <si>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</si>
  <si>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</si>
  <si>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</si>
  <si>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</si>
  <si>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</si>
  <si>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</si>
  <si>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</si>
  <si>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</si>
  <si>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</si>
  <si>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</si>
  <si>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</si>
  <si>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</si>
  <si>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</si>
  <si>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</si>
  <si>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</si>
  <si>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</si>
  <si>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</si>
  <si>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</si>
  <si>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</si>
  <si>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</si>
  <si>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</si>
  <si>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</si>
  <si>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</si>
  <si>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</si>
  <si>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</si>
  <si>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</si>
  <si>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</si>
  <si>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</si>
  <si>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</si>
  <si>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</si>
  <si>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</si>
  <si>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</si>
  <si>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</si>
  <si>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</si>
  <si>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</si>
  <si>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</si>
  <si>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</si>
  <si>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</si>
  <si>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</si>
  <si>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</si>
  <si>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</si>
  <si>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</si>
  <si>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</si>
  <si>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</si>
  <si>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</si>
  <si>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</si>
  <si>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</si>
  <si>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</si>
  <si>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</si>
  <si>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</si>
  <si>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</si>
  <si>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</si>
  <si>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</si>
  <si>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</si>
  <si>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</si>
  <si>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</si>
  <si>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</si>
  <si>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</si>
  <si>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</si>
  <si>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</si>
  <si>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</si>
  <si>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</si>
  <si>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</si>
  <si>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</si>
  <si>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</si>
  <si>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</si>
  <si>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</si>
  <si>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</si>
  <si>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</si>
  <si>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</si>
  <si>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</si>
  <si>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</si>
  <si>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</si>
  <si>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</si>
  <si>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</si>
  <si>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</si>
  <si>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</si>
  <si>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</si>
  <si>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</si>
  <si>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</si>
  <si>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</si>
  <si>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</si>
  <si>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</si>
  <si>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</si>
  <si>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</si>
  <si>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</si>
  <si>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</si>
  <si>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</si>
  <si>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</si>
  <si>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</si>
  <si>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</si>
  <si>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</si>
  <si>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</si>
  <si>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</si>
  <si>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</si>
  <si>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</si>
  <si>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</si>
  <si>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</si>
  <si>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</si>
  <si>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</si>
  <si>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</si>
  <si>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</si>
  <si>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</si>
  <si>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</si>
  <si>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</si>
  <si>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</si>
  <si>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</si>
  <si>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</si>
  <si>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</si>
  <si>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</si>
  <si>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</si>
  <si>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</si>
  <si>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</si>
  <si>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</si>
  <si>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</si>
  <si>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</si>
  <si>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</si>
  <si>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</si>
  <si>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</si>
  <si>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</si>
  <si>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</si>
  <si>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</si>
  <si>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</si>
  <si>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</si>
  <si>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</si>
  <si>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</si>
  <si>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</si>
  <si>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</si>
  <si>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</si>
  <si>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</si>
  <si>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</si>
  <si>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</si>
  <si>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</si>
  <si>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</si>
  <si>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</si>
  <si>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</si>
  <si>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</si>
  <si>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</si>
  <si>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</si>
  <si>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</si>
  <si>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</si>
  <si>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</si>
  <si>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</si>
  <si>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</si>
  <si>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</si>
  <si>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</si>
  <si>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</si>
  <si>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</si>
  <si>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</si>
  <si>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</si>
  <si>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</si>
  <si>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</si>
  <si>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</si>
  <si>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</si>
  <si>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</si>
  <si>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</si>
  <si>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</si>
  <si>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</si>
  <si>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</si>
  <si>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</si>
  <si>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</si>
  <si>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</si>
  <si>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</si>
  <si>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</si>
  <si>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</si>
  <si>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</si>
  <si>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</si>
  <si>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</si>
  <si>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</si>
  <si>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</si>
  <si>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</si>
  <si>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</si>
  <si>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</si>
  <si>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</si>
  <si>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</si>
  <si>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</si>
  <si>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</si>
  <si>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</si>
  <si>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</si>
  <si>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</si>
  <si>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</si>
  <si>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</si>
  <si>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</si>
  <si>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</si>
  <si>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</si>
  <si>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</si>
  <si>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</si>
  <si>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</si>
  <si>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</si>
  <si>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</si>
  <si>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</si>
  <si>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</si>
  <si>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</si>
  <si>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</si>
  <si>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</si>
  <si>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</si>
  <si>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</si>
  <si>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</si>
  <si>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</si>
  <si>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</si>
  <si>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</si>
  <si>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</si>
  <si>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</si>
  <si>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</si>
  <si>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</si>
  <si>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</si>
  <si>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</si>
  <si>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</si>
  <si>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</si>
  <si>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</si>
  <si>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</si>
  <si>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</si>
  <si>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</si>
  <si>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</si>
  <si>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</si>
  <si>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</si>
  <si>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</si>
  <si>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</si>
  <si>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</si>
  <si>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</si>
  <si>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</si>
  <si>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</si>
  <si>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</si>
  <si>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</si>
  <si>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</si>
  <si>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</si>
  <si>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</si>
  <si>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</si>
  <si>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</si>
  <si>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</si>
  <si>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</si>
  <si>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</si>
  <si>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</si>
  <si>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</si>
  <si>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</si>
  <si>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</si>
  <si>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</si>
  <si>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</si>
  <si>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</si>
  <si>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</si>
  <si>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</si>
  <si>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</si>
  <si>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</si>
  <si>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</si>
  <si>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</si>
  <si>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</si>
  <si>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</si>
  <si>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</si>
  <si>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</si>
  <si>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</si>
  <si>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</si>
  <si>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</si>
  <si>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</si>
  <si>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</si>
  <si>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</si>
  <si>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</si>
  <si>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</si>
  <si>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</si>
  <si>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</si>
  <si>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</si>
  <si>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</si>
  <si>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</si>
  <si>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</si>
  <si>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</si>
  <si>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</si>
  <si>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</si>
  <si>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</si>
  <si>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</si>
  <si>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</si>
  <si>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</si>
  <si>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</si>
  <si>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</si>
  <si>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</si>
  <si>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</si>
  <si>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</si>
  <si>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</si>
  <si>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</si>
  <si>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</si>
  <si>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</si>
  <si>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</si>
  <si>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</si>
  <si>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</si>
  <si>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</si>
  <si>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</si>
  <si>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</si>
  <si>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</si>
  <si>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</si>
  <si>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</si>
  <si>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</si>
  <si>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</si>
  <si>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</si>
  <si>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</si>
  <si>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</si>
  <si>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</si>
  <si>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</si>
  <si>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</si>
  <si>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</si>
  <si>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</si>
  <si>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</si>
  <si>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</si>
  <si>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</si>
  <si>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</si>
  <si>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</si>
  <si>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</si>
  <si>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</si>
  <si>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</si>
  <si>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</si>
  <si>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</si>
  <si>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</si>
  <si>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</si>
  <si>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</si>
  <si>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</si>
  <si>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</si>
  <si>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</si>
  <si>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</si>
  <si>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</si>
  <si>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</si>
  <si>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</si>
  <si>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</si>
  <si>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</si>
  <si>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</si>
  <si>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</si>
  <si>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</si>
  <si>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</si>
  <si>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</si>
  <si>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</si>
  <si>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</si>
  <si>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</si>
  <si>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</si>
  <si>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</si>
  <si>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</si>
  <si>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</si>
  <si>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</si>
  <si>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</si>
  <si>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</si>
  <si>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</si>
  <si>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</si>
  <si>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</si>
  <si>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</si>
  <si>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</si>
  <si>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</si>
  <si>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</si>
  <si>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</si>
  <si>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</si>
  <si>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</si>
  <si>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</si>
  <si>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</si>
  <si>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</si>
  <si>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</si>
  <si>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</si>
  <si>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</si>
  <si>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</si>
  <si>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</si>
  <si>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</si>
  <si>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</si>
  <si>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</si>
  <si>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</si>
  <si>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</si>
  <si>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</si>
  <si>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</si>
  <si>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</si>
  <si>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</si>
  <si>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</si>
  <si>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</si>
  <si>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</si>
  <si>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</si>
  <si>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</si>
  <si>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</si>
  <si>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</si>
  <si>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</si>
  <si>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</si>
  <si>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</si>
  <si>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</si>
  <si>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</si>
  <si>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</si>
  <si>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</si>
  <si>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</si>
  <si>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</si>
  <si>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</si>
  <si>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</si>
  <si>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</si>
  <si>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</si>
  <si>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</si>
  <si>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</si>
  <si>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</si>
  <si>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</si>
  <si>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</si>
  <si>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</si>
  <si>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</si>
  <si>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</si>
  <si>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</si>
  <si>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</si>
  <si>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</si>
  <si>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</si>
  <si>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</si>
  <si>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</si>
  <si>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</si>
  <si>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</si>
  <si>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</si>
  <si>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</si>
  <si>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</si>
  <si>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</si>
  <si>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</si>
  <si>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</si>
  <si>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</si>
  <si>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</si>
  <si>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</si>
  <si>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</si>
  <si>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</si>
  <si>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</si>
  <si>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</si>
  <si>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</si>
  <si>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</si>
  <si>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</si>
  <si>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</si>
  <si>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</si>
  <si>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</si>
  <si>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</si>
  <si>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</si>
  <si>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</si>
  <si>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</si>
  <si>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</si>
  <si>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</si>
  <si>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</si>
  <si>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</si>
  <si>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</si>
  <si>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</si>
  <si>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</si>
  <si>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</si>
  <si>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</si>
  <si>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</si>
  <si>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</si>
  <si>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</si>
  <si>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</si>
  <si>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</si>
  <si>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</si>
  <si>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</si>
  <si>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</si>
  <si>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</si>
  <si>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</si>
  <si>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</si>
  <si>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</si>
  <si>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</si>
  <si>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</si>
  <si>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</si>
  <si>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</si>
  <si>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</si>
  <si>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</si>
  <si>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</si>
  <si>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</si>
  <si>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</si>
  <si>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</si>
  <si>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</si>
  <si>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</si>
  <si>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</si>
  <si>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</si>
  <si>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</si>
  <si>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</si>
  <si>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</si>
  <si>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</si>
  <si>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</si>
  <si>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</si>
  <si>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</si>
  <si>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</si>
  <si>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</si>
  <si>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</si>
  <si>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</si>
  <si>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</si>
  <si>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</si>
  <si>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</si>
  <si>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</si>
  <si>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</si>
  <si>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</si>
  <si>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</si>
  <si>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</si>
  <si>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</si>
  <si>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</si>
  <si>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</si>
  <si>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</si>
  <si>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</si>
  <si>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</si>
  <si>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</si>
  <si>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</si>
  <si>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</si>
  <si>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</si>
  <si>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</si>
  <si>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</si>
  <si>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</si>
  <si>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</si>
  <si>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</si>
  <si>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</si>
  <si>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</si>
  <si>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</si>
  <si>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</si>
  <si>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</si>
  <si>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</si>
  <si>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</si>
  <si>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</si>
  <si>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</si>
  <si>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</si>
  <si>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</si>
  <si>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</si>
  <si>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</si>
  <si>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</si>
  <si>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</si>
  <si>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</si>
  <si>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</si>
  <si>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</si>
  <si>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</si>
  <si>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</si>
  <si>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</si>
  <si>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</si>
  <si>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</si>
  <si>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</si>
  <si>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</si>
  <si>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</si>
  <si>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</si>
  <si>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</si>
  <si>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</si>
  <si>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</si>
  <si>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</si>
  <si>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</si>
  <si>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</si>
  <si>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</si>
  <si>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</si>
  <si>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</si>
  <si>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</si>
  <si>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</si>
  <si>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</si>
  <si>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</si>
  <si>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</si>
  <si>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</si>
  <si>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</si>
  <si>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</si>
  <si>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</si>
  <si>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</si>
  <si>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</si>
  <si>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</si>
  <si>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</si>
  <si>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</si>
  <si>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</si>
  <si>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</si>
  <si>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</si>
  <si>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</si>
  <si>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</si>
  <si>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</si>
  <si>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</si>
  <si>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</si>
  <si>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</si>
  <si>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</si>
  <si>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</si>
  <si>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</si>
  <si>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</si>
  <si>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</si>
  <si>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</si>
  <si>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</si>
  <si>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</si>
  <si>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</si>
  <si>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</si>
  <si>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</si>
  <si>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</si>
  <si>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</si>
  <si>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</si>
  <si>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</si>
  <si>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</si>
  <si>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</si>
  <si>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</si>
  <si>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</si>
  <si>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</si>
  <si>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</si>
  <si>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</si>
  <si>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</si>
  <si>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</si>
  <si>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</si>
  <si>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</si>
  <si>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</si>
  <si>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</si>
  <si>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</si>
  <si>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</si>
  <si>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</si>
  <si>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</si>
  <si>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</si>
  <si>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</si>
  <si>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</si>
  <si>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</si>
  <si>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</si>
  <si>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</si>
  <si>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</si>
  <si>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</si>
  <si>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</si>
  <si>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</si>
  <si>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</si>
  <si>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</si>
  <si>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</si>
  <si>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</si>
  <si>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</si>
  <si>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</si>
  <si>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</si>
  <si>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</si>
  <si>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</si>
  <si>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</si>
  <si>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</si>
  <si>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</si>
  <si>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</si>
  <si>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</si>
  <si>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</si>
  <si>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</si>
  <si>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</si>
  <si>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</si>
  <si>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</si>
  <si>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</si>
  <si>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</si>
  <si>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</si>
  <si>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</si>
  <si>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</si>
  <si>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</si>
  <si>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</si>
  <si>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</si>
  <si>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</si>
  <si>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</si>
  <si>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</si>
  <si>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</si>
  <si>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</si>
  <si>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</si>
  <si>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</si>
  <si>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</si>
  <si>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</si>
  <si>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</si>
  <si>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</si>
  <si>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</si>
  <si>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</si>
  <si>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</si>
  <si>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</si>
  <si>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</si>
  <si>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</si>
  <si>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</si>
  <si>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</si>
  <si>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</si>
  <si>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</si>
  <si>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</si>
  <si>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</si>
  <si>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</si>
  <si>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</si>
  <si>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</si>
  <si>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</si>
  <si>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</si>
  <si>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</si>
  <si>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</si>
  <si>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</si>
  <si>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</si>
  <si>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</si>
  <si>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</si>
  <si>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</si>
  <si>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</si>
  <si>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</si>
  <si>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</si>
  <si>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</si>
  <si>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</si>
  <si>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</si>
  <si>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</si>
  <si>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</si>
  <si>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</si>
  <si>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</si>
  <si>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</si>
  <si>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</si>
  <si>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</si>
  <si>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</si>
  <si>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</si>
  <si>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</si>
  <si>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</si>
  <si>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</si>
  <si>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</si>
  <si>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</si>
  <si>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</si>
  <si>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</si>
  <si>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</si>
  <si>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</si>
  <si>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</si>
  <si>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</si>
  <si>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</si>
  <si>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</si>
  <si>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</si>
  <si>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</si>
  <si>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</si>
  <si>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</si>
  <si>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</si>
  <si>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</si>
  <si>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</si>
  <si>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</si>
  <si>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</si>
  <si>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</si>
  <si>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</si>
  <si>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</si>
  <si>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</si>
  <si>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</si>
  <si>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</si>
  <si>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</si>
  <si>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</si>
  <si>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</si>
  <si>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</si>
  <si>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</si>
  <si>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</si>
  <si>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</si>
  <si>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</si>
  <si>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</si>
  <si>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</si>
  <si>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</si>
  <si>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</si>
  <si>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</si>
  <si>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</si>
  <si>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</si>
  <si>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</si>
  <si>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</si>
  <si>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</si>
  <si>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</si>
  <si>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</si>
  <si>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</si>
  <si>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</si>
  <si>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</si>
  <si>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</si>
  <si>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</si>
  <si>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</si>
  <si>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</si>
  <si>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</si>
  <si>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</si>
  <si>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</si>
  <si>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</si>
  <si>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</si>
  <si>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</si>
  <si>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</si>
  <si>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</si>
  <si>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</si>
  <si>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</si>
  <si>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</si>
  <si>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</si>
  <si>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</si>
  <si>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</si>
  <si>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</si>
  <si>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</si>
  <si>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</si>
  <si>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</si>
  <si>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</si>
  <si>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</si>
  <si>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</si>
  <si>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</si>
  <si>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</si>
  <si>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</si>
  <si>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</si>
  <si>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</si>
  <si>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</si>
  <si>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</si>
  <si>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</si>
  <si>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</si>
  <si>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</si>
  <si>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</si>
  <si>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</si>
  <si>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</si>
  <si>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</si>
  <si>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</si>
  <si>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</si>
  <si>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</si>
  <si>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</si>
  <si>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</si>
  <si>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</si>
  <si>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</si>
  <si>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</si>
  <si>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</si>
  <si>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</si>
  <si>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</si>
  <si>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</si>
  <si>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</si>
  <si>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</si>
  <si>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</si>
  <si>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</si>
  <si>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</si>
  <si>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</si>
  <si>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</si>
  <si>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</si>
  <si>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</si>
  <si>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</si>
  <si>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</si>
  <si>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</si>
  <si>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</si>
  <si>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</si>
  <si>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</si>
  <si>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</si>
  <si>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</si>
  <si>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</si>
  <si>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</si>
  <si>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</si>
  <si>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</si>
  <si>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</si>
  <si>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</si>
  <si>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</si>
  <si>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</si>
  <si>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</si>
  <si>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</si>
  <si>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</si>
  <si>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</si>
  <si>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</si>
  <si>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</si>
  <si>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</si>
  <si>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</si>
  <si>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</si>
  <si>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</si>
  <si>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</si>
  <si>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</si>
  <si>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</si>
  <si>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</si>
  <si>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</si>
  <si>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</si>
  <si>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</si>
  <si>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</si>
  <si>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</si>
  <si>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</si>
  <si>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</si>
  <si>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</si>
  <si>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</si>
  <si>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</si>
  <si>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</si>
  <si>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</si>
  <si>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</si>
  <si>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</si>
  <si>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</si>
  <si>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</si>
  <si>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</si>
  <si>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</si>
  <si>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</si>
  <si>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</si>
  <si>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</si>
  <si>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</si>
  <si>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</si>
  <si>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</si>
  <si>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</si>
  <si>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</si>
  <si>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</si>
  <si>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</si>
  <si>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</si>
  <si>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</si>
  <si>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</si>
  <si>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</si>
  <si>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</si>
  <si>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</si>
  <si>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</si>
  <si>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</si>
  <si>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</si>
  <si>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</si>
  <si>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</si>
  <si>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</si>
  <si>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</si>
  <si>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</si>
  <si>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</si>
  <si>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</si>
  <si>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</si>
  <si>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</si>
  <si>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</si>
  <si>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</si>
  <si>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</si>
  <si>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</si>
  <si>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</si>
  <si>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</si>
  <si>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</si>
  <si>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</si>
  <si>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</si>
  <si>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</si>
  <si>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</si>
  <si>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</si>
  <si>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</si>
  <si>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</si>
  <si>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</si>
  <si>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</si>
  <si>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</si>
  <si>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</si>
  <si>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</si>
  <si>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</si>
  <si>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</si>
  <si>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</si>
  <si>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</si>
  <si>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</si>
  <si>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</si>
  <si>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</si>
  <si>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</si>
  <si>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</si>
  <si>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</si>
  <si>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</si>
  <si>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</si>
  <si>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</si>
  <si>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</si>
  <si>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</si>
  <si>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</si>
  <si>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</si>
  <si>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</si>
  <si>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</si>
  <si>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</si>
  <si>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</si>
  <si>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</si>
  <si>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</si>
  <si>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</si>
  <si>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</si>
  <si>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</si>
  <si>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</si>
  <si>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</si>
  <si>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</si>
  <si>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</si>
  <si>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</si>
  <si>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</si>
  <si>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</si>
  <si>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</si>
  <si>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</si>
  <si>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</si>
  <si>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</si>
  <si>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</si>
  <si>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</si>
  <si>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</si>
  <si>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</si>
  <si>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</si>
  <si>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</si>
  <si>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</si>
  <si>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</si>
  <si>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</si>
  <si>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</si>
  <si>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</si>
  <si>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</si>
  <si>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</si>
  <si>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</si>
  <si>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</si>
  <si>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</si>
  <si>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</si>
  <si>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</si>
  <si>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</si>
  <si>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</si>
  <si>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</si>
  <si>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</si>
  <si>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</si>
  <si>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</si>
  <si>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</si>
  <si>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</si>
  <si>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</si>
  <si>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</si>
  <si>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</si>
  <si>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</si>
  <si>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</si>
  <si>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</si>
  <si>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</si>
  <si>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</si>
  <si>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</si>
  <si>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</si>
  <si>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</si>
  <si>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</si>
  <si>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</si>
  <si>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</si>
  <si>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</si>
  <si>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</si>
  <si>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</si>
  <si>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</si>
  <si>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</si>
  <si>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</si>
  <si>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</si>
  <si>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</si>
  <si>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</si>
  <si>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</si>
  <si>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</si>
  <si>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</si>
  <si>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</si>
  <si>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</si>
  <si>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</si>
  <si>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</si>
  <si>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</si>
  <si>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</si>
  <si>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</si>
  <si>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</si>
  <si>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</si>
  <si>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</si>
  <si>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</si>
  <si>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</si>
  <si>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</si>
  <si>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</si>
  <si>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</si>
  <si>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</si>
  <si>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</si>
  <si>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</si>
  <si>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</si>
  <si>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</si>
  <si>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</si>
  <si>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</si>
  <si>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</si>
  <si>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</si>
  <si>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</si>
  <si>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</si>
  <si>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</si>
  <si>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</si>
  <si>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</si>
  <si>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</si>
  <si>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</si>
  <si>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</si>
  <si>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</si>
  <si>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</si>
  <si>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</si>
  <si>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</si>
  <si>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</si>
  <si>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</si>
  <si>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</si>
  <si>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</si>
  <si>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</si>
  <si>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</si>
  <si>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</si>
  <si>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</si>
  <si>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</si>
  <si>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</si>
  <si>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</si>
  <si>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</si>
  <si>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</si>
  <si>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</si>
  <si>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</si>
  <si>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</si>
  <si>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</si>
  <si>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</si>
  <si>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</si>
  <si>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</si>
  <si>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</si>
  <si>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</si>
  <si>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</si>
  <si>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</si>
  <si>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</si>
  <si>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</si>
  <si>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</si>
  <si>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</si>
  <si>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</si>
  <si>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</si>
  <si>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</si>
  <si>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</si>
  <si>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</si>
  <si>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</si>
  <si>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</si>
  <si>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</si>
  <si>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</si>
  <si>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</si>
  <si>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</si>
  <si>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</si>
  <si>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</si>
  <si>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</si>
  <si>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</si>
  <si>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</si>
  <si>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</si>
  <si>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</si>
  <si>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</si>
  <si>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</si>
  <si>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</si>
  <si>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</si>
  <si>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</si>
  <si>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</si>
  <si>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</si>
  <si>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</si>
  <si>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</si>
  <si>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</si>
  <si>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</si>
  <si>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</si>
  <si>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</si>
  <si>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</si>
  <si>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</si>
  <si>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</si>
  <si>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</si>
  <si>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</si>
  <si>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</si>
  <si>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</si>
  <si>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</si>
  <si>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</si>
  <si>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</si>
  <si>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</si>
  <si>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</si>
  <si>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</si>
  <si>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</si>
  <si>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</si>
  <si>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</si>
  <si>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</si>
  <si>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</si>
  <si>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</si>
  <si>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</si>
  <si>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</si>
  <si>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</si>
  <si>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</si>
  <si>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</si>
  <si>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</si>
  <si>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</si>
  <si>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</si>
  <si>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</si>
  <si>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</si>
  <si>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</si>
  <si>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</si>
  <si>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</si>
  <si>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</si>
  <si>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</si>
  <si>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</si>
  <si>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</si>
  <si>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</si>
  <si>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</si>
  <si>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</si>
  <si>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</si>
  <si>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</si>
  <si>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</si>
  <si>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</si>
  <si>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</si>
  <si>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</si>
  <si>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</si>
  <si>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</si>
  <si>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</si>
  <si>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</si>
  <si>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</si>
  <si>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</si>
  <si>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</si>
  <si>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</si>
  <si>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</si>
  <si>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</si>
  <si>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</si>
  <si>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</si>
  <si>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</si>
  <si>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</si>
  <si>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</si>
  <si>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</si>
  <si>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</si>
  <si>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</si>
  <si>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</si>
  <si>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</si>
  <si>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</si>
  <si>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</si>
  <si>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</si>
  <si>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</si>
  <si>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</si>
  <si>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</si>
  <si>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</si>
  <si>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</si>
  <si>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</si>
  <si>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</si>
  <si>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</si>
  <si>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</si>
  <si>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</si>
  <si>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</si>
  <si>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</si>
  <si>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</si>
  <si>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</si>
  <si>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</si>
  <si>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</si>
  <si>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</si>
  <si>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</si>
  <si>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</si>
  <si>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</si>
  <si>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</si>
  <si>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</si>
  <si>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</si>
  <si>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</si>
  <si>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</si>
  <si>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</si>
  <si>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</si>
  <si>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</si>
  <si>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</si>
  <si>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</si>
  <si>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</si>
  <si>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</si>
  <si>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</si>
  <si>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</si>
  <si>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</si>
  <si>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</si>
  <si>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</si>
  <si>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</si>
  <si>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</si>
  <si>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</si>
  <si>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</si>
  <si>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</si>
  <si>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</si>
  <si>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</si>
  <si>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</si>
  <si>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</si>
  <si>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</si>
  <si>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</si>
  <si>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</si>
  <si>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</si>
  <si>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</si>
  <si>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</si>
  <si>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</si>
  <si>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</si>
  <si>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</si>
  <si>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</si>
  <si>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</si>
  <si>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</si>
  <si>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</si>
  <si>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</si>
  <si>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</si>
  <si>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</si>
  <si>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</si>
  <si>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</si>
  <si>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</si>
  <si>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</si>
  <si>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</si>
  <si>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</si>
  <si>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</si>
  <si>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</si>
  <si>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</si>
  <si>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</si>
  <si>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</si>
  <si>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</si>
  <si>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</si>
  <si>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</si>
  <si>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</si>
  <si>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</si>
  <si>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</si>
  <si>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</si>
  <si>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</si>
  <si>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</si>
  <si>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</si>
  <si>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</si>
  <si>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</si>
  <si>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</si>
  <si>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</si>
  <si>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</si>
  <si>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</si>
  <si>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</si>
  <si>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</si>
  <si>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</si>
  <si>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</si>
  <si>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</si>
  <si>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</si>
  <si>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</si>
  <si>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</si>
  <si>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</si>
  <si>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</si>
  <si>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</si>
  <si>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</si>
  <si>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</si>
  <si>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</si>
  <si>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</si>
  <si>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</si>
  <si>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</si>
  <si>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</si>
  <si>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</si>
  <si>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</si>
  <si>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</si>
  <si>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</si>
  <si>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</si>
  <si>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</si>
  <si>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</si>
  <si>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</si>
  <si>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</si>
  <si>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</si>
  <si>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</si>
  <si>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</si>
  <si>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</si>
  <si>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</si>
  <si>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</si>
  <si>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</si>
  <si>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</si>
  <si>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</si>
  <si>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</si>
  <si>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</si>
  <si>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</si>
  <si>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</si>
  <si>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</si>
  <si>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</si>
  <si>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</si>
  <si>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</si>
  <si>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</si>
  <si>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</si>
  <si>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</si>
  <si>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</si>
  <si>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</si>
  <si>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</si>
  <si>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</si>
  <si>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</si>
  <si>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</si>
  <si>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</si>
  <si>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</si>
  <si>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</si>
  <si>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</si>
  <si>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</si>
  <si>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</si>
  <si>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</si>
  <si>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</si>
  <si>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</si>
  <si>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</si>
  <si>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</si>
  <si>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</si>
  <si>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</si>
  <si>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</si>
  <si>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</si>
  <si>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</si>
  <si>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</si>
  <si>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</si>
  <si>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</si>
  <si>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</si>
  <si>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</si>
  <si>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</si>
  <si>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</si>
  <si>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</si>
  <si>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</si>
  <si>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</si>
  <si>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</si>
  <si>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</si>
  <si>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</si>
  <si>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</si>
  <si>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</si>
  <si>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</si>
  <si>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</si>
  <si>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</si>
  <si>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</si>
  <si>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</si>
  <si>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</si>
  <si>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</si>
  <si>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</si>
  <si>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</si>
  <si>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</si>
  <si>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</si>
  <si>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</si>
  <si>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</si>
  <si>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</si>
  <si>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</si>
  <si>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</si>
  <si>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</si>
  <si>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</si>
  <si>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</si>
  <si>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</si>
  <si>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</si>
  <si>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</si>
  <si>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</si>
  <si>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</si>
  <si>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</si>
  <si>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</si>
  <si>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</si>
  <si>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</si>
  <si>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</si>
  <si>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</si>
  <si>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</si>
  <si>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</si>
  <si>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</si>
  <si>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</si>
  <si>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</si>
  <si>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</si>
  <si>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</si>
  <si>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</si>
  <si>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</si>
  <si>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</si>
  <si>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</si>
  <si>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</si>
  <si>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</si>
  <si>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</si>
  <si>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</si>
  <si>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</si>
  <si>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</si>
  <si>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</si>
  <si>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</si>
  <si>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</si>
  <si>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</si>
  <si>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</si>
  <si>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</si>
  <si>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</si>
  <si>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</si>
  <si>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</si>
  <si>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</si>
  <si>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</si>
  <si>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</si>
  <si>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</si>
  <si>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</si>
  <si>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</si>
  <si>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</si>
  <si>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</si>
  <si>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</si>
  <si>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</si>
  <si>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</si>
  <si>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</si>
  <si>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</si>
  <si>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</si>
  <si>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</si>
  <si>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</si>
  <si>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</si>
  <si>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</si>
  <si>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</si>
  <si>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</si>
  <si>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</si>
  <si>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</si>
  <si>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</si>
  <si>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</si>
  <si>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</si>
  <si>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</si>
  <si>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</si>
  <si>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</si>
  <si>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</si>
  <si>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</si>
  <si>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</si>
  <si>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</si>
  <si>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</si>
  <si>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</si>
  <si>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</si>
  <si>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</si>
  <si>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</si>
  <si>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</si>
  <si>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</si>
  <si>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</si>
  <si>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</si>
  <si>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</si>
  <si>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</si>
  <si>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</si>
  <si>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</si>
  <si>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</si>
  <si>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</si>
  <si>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</si>
  <si>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</si>
  <si>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</si>
  <si>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</si>
  <si>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</si>
  <si>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</si>
  <si>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</si>
  <si>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</si>
  <si>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</si>
  <si>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</si>
  <si>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</si>
  <si>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</si>
  <si>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</si>
  <si>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</si>
  <si>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</si>
  <si>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</si>
  <si>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</si>
  <si>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</si>
  <si>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</si>
  <si>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</si>
  <si>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</si>
  <si>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</si>
  <si>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</si>
  <si>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</si>
  <si>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</si>
  <si>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</si>
  <si>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</si>
  <si>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</si>
  <si>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</si>
  <si>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</si>
  <si>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</si>
  <si>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</si>
  <si>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</si>
  <si>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</si>
  <si>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</si>
  <si>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</si>
  <si>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</si>
  <si>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</si>
  <si>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</si>
  <si>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</si>
  <si>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</si>
  <si>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</si>
  <si>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</si>
  <si>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</si>
  <si>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</si>
  <si>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</si>
  <si>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</si>
  <si>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</si>
  <si>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</si>
  <si>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</si>
  <si>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</si>
  <si>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</si>
  <si>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</si>
  <si>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</si>
  <si>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</si>
  <si>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</si>
  <si>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</si>
  <si>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</si>
  <si>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</si>
  <si>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</si>
  <si>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</si>
  <si>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</si>
  <si>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</si>
  <si>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</si>
  <si>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</si>
  <si>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</si>
  <si>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</si>
  <si>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</si>
  <si>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</si>
  <si>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</si>
  <si>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</si>
  <si>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</si>
  <si>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</si>
  <si>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</si>
  <si>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</si>
  <si>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</si>
  <si>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</si>
  <si>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</si>
  <si>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</si>
  <si>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</si>
  <si>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</si>
  <si>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</si>
  <si>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</si>
  <si>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</si>
  <si>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</si>
  <si>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</si>
  <si>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</si>
  <si>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</si>
  <si>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</si>
  <si>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</si>
  <si>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</si>
  <si>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</si>
  <si>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</si>
  <si>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</si>
  <si>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</si>
  <si>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</si>
  <si>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</si>
  <si>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</si>
  <si>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</si>
  <si>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</si>
  <si>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</si>
  <si>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</si>
  <si>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</si>
  <si>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</si>
  <si>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</si>
  <si>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</si>
  <si>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</si>
  <si>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</si>
  <si>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</si>
  <si>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</si>
  <si>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</si>
  <si>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</si>
  <si>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</si>
  <si>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</si>
  <si>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</si>
  <si>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</si>
  <si>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</si>
  <si>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</si>
  <si>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</si>
  <si>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</si>
  <si>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</si>
  <si>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</si>
  <si>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</si>
  <si>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</si>
  <si>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</si>
  <si>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</si>
  <si>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</si>
  <si>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</si>
  <si>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</si>
  <si>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</si>
  <si>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</si>
  <si>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</si>
  <si>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</si>
  <si>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</si>
  <si>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</si>
  <si>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</si>
  <si>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</si>
  <si>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</si>
  <si>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</si>
  <si>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</si>
  <si>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</si>
  <si>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</si>
  <si>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</si>
  <si>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</si>
  <si>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</si>
  <si>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</si>
  <si>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</si>
  <si>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</si>
  <si>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</si>
  <si>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</si>
  <si>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</si>
  <si>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</si>
  <si>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</si>
  <si>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</si>
  <si>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</si>
  <si>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</si>
  <si>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</si>
  <si>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</si>
  <si>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</si>
  <si>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</si>
  <si>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</si>
  <si>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</si>
  <si>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</si>
  <si>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</si>
  <si>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</si>
  <si>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</si>
  <si>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</si>
  <si>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</si>
  <si>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</si>
  <si>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</si>
  <si>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</si>
  <si>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</si>
  <si>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</si>
  <si>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</si>
  <si>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</si>
  <si>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</si>
  <si>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</si>
  <si>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</si>
  <si>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</si>
  <si>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</si>
  <si>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</si>
  <si>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</si>
  <si>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</si>
  <si>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</si>
  <si>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</si>
  <si>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</si>
  <si>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</si>
  <si>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</si>
  <si>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</si>
  <si>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</si>
  <si>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</si>
  <si>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</si>
  <si>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</si>
  <si>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</si>
  <si>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</si>
  <si>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</si>
  <si>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</si>
  <si>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</si>
  <si>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</si>
  <si>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</si>
  <si>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</si>
  <si>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</si>
  <si>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</si>
  <si>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</si>
  <si>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</si>
  <si>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</si>
  <si>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</si>
  <si>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</si>
  <si>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</si>
  <si>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</si>
  <si>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</si>
  <si>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</si>
  <si>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</si>
  <si>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</si>
  <si>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</si>
  <si>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</si>
  <si>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</si>
  <si>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</si>
  <si>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</si>
  <si>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</si>
  <si>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</si>
  <si>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</si>
  <si>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</si>
  <si>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</si>
  <si>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</si>
  <si>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</si>
  <si>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</si>
  <si>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</si>
  <si>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</si>
  <si>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</si>
  <si>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</si>
  <si>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</si>
  <si>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</si>
  <si>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</si>
  <si>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</si>
  <si>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</si>
  <si>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</si>
  <si>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</si>
  <si>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</si>
  <si>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</si>
  <si>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</si>
  <si>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</si>
  <si>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</si>
  <si>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</si>
  <si>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</si>
  <si>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</si>
  <si>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</si>
  <si>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</si>
  <si>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</si>
  <si>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</si>
  <si>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</si>
  <si>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</si>
  <si>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</si>
  <si>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</si>
  <si>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</si>
  <si>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</si>
  <si>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</si>
  <si>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</si>
  <si>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</si>
  <si>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</si>
  <si>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</si>
  <si>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</si>
  <si>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</si>
  <si>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</si>
  <si>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</si>
  <si>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</si>
  <si>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</si>
  <si>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</si>
  <si>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</si>
  <si>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</si>
  <si>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</si>
  <si>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</si>
  <si>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</si>
  <si>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</si>
  <si>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</si>
  <si>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</si>
  <si>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</si>
  <si>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</si>
  <si>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</si>
  <si>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</si>
  <si>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</si>
  <si>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</si>
  <si>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</si>
  <si>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</si>
  <si>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</si>
  <si>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</si>
  <si>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</si>
  <si>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</si>
  <si>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</si>
  <si>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</si>
  <si>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</si>
  <si>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</si>
  <si>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</si>
  <si>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</si>
  <si>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</si>
  <si>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</si>
  <si>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</si>
  <si>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</si>
  <si>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</si>
  <si>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</si>
  <si>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</si>
  <si>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</si>
  <si>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</si>
  <si>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</si>
  <si>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</si>
  <si>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</si>
  <si>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</si>
  <si>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</si>
  <si>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</si>
  <si>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</si>
  <si>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</si>
  <si>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</si>
  <si>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</si>
  <si>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</si>
  <si>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</si>
  <si>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</si>
  <si>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</si>
  <si>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</si>
  <si>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</si>
  <si>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</si>
  <si>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</si>
  <si>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</si>
  <si>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</si>
  <si>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</si>
  <si>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</si>
  <si>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</si>
  <si>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</si>
  <si>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</si>
  <si>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</si>
  <si>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</si>
  <si>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</si>
  <si>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</si>
  <si>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</si>
  <si>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</si>
  <si>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</si>
  <si>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</si>
  <si>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</si>
  <si>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</si>
  <si>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</si>
  <si>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</si>
  <si>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</si>
  <si>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</si>
  <si>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</si>
  <si>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</si>
  <si>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</si>
  <si>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</si>
  <si>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</si>
  <si>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</si>
  <si>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</si>
  <si>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</si>
  <si>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</si>
  <si>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</si>
  <si>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</si>
  <si>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</si>
  <si>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</si>
  <si>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</si>
  <si>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</si>
  <si>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</si>
  <si>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</si>
  <si>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</si>
  <si>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</si>
  <si>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</si>
  <si>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</si>
  <si>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</si>
  <si>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</si>
  <si>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</si>
  <si>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</si>
  <si>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</si>
  <si>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</si>
  <si>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</si>
  <si>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</si>
  <si>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</si>
  <si>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</si>
  <si>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</si>
  <si>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</si>
  <si>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</si>
  <si>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</si>
  <si>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</si>
  <si>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</si>
  <si>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</si>
  <si>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</si>
  <si>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</si>
  <si>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</si>
  <si>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</si>
  <si>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</si>
  <si>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</si>
  <si>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</si>
  <si>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</si>
  <si>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</si>
  <si>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</si>
  <si>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</si>
  <si>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</si>
  <si>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</si>
  <si>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</si>
  <si>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</si>
  <si>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</si>
  <si>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</si>
  <si>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</si>
  <si>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</si>
  <si>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</si>
  <si>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</si>
  <si>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</si>
  <si>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</si>
  <si>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</si>
  <si>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</si>
  <si>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</si>
  <si>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</si>
  <si>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</si>
  <si>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</si>
  <si>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</si>
  <si>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</si>
  <si>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</si>
  <si>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</si>
  <si>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</si>
  <si>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</si>
  <si>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</si>
  <si>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</si>
  <si>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</si>
  <si>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</si>
  <si>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</si>
  <si>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</si>
  <si>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</si>
  <si>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</si>
  <si>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</si>
  <si>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</si>
  <si>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</si>
  <si>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</si>
  <si>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</si>
  <si>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</si>
  <si>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</si>
  <si>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</si>
  <si>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</si>
  <si>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</si>
  <si>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</si>
  <si>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</si>
  <si>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</si>
  <si>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</si>
  <si>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</si>
  <si>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</si>
  <si>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</si>
  <si>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</si>
  <si>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</si>
  <si>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</si>
  <si>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</si>
  <si>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</si>
  <si>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</si>
  <si>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</si>
  <si>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</si>
  <si>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</si>
  <si>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</si>
  <si>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</si>
  <si>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</si>
  <si>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</si>
  <si>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</si>
  <si>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</si>
  <si>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</si>
  <si>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</si>
  <si>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</si>
  <si>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</si>
  <si>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</si>
  <si>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</si>
  <si>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</si>
  <si>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</si>
  <si>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</si>
  <si>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</si>
  <si>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</si>
  <si>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</si>
  <si>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</si>
  <si>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</si>
  <si>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</si>
  <si>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</si>
  <si>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</si>
  <si>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</si>
  <si>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</si>
  <si>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</si>
  <si>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</si>
  <si>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</si>
  <si>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</si>
  <si>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</si>
  <si>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</si>
  <si>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</si>
  <si>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</si>
  <si>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</si>
  <si>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</si>
  <si>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</si>
  <si>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</si>
  <si>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</si>
  <si>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</si>
  <si>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</si>
  <si>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</si>
  <si>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</si>
  <si>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</si>
  <si>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</si>
  <si>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</si>
  <si>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</si>
  <si>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</si>
  <si>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</si>
  <si>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</si>
  <si>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</si>
  <si>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</si>
  <si>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</si>
  <si>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</si>
  <si>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</si>
  <si>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</si>
  <si>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</si>
  <si>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</si>
  <si>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</si>
  <si>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</si>
  <si>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</si>
  <si>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</si>
  <si>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</si>
  <si>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</si>
  <si>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</si>
  <si>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</si>
  <si>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</si>
  <si>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</si>
  <si>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</si>
  <si>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</si>
  <si>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</si>
  <si>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</si>
  <si>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</si>
  <si>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</si>
  <si>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</si>
  <si>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</si>
  <si>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</si>
  <si>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</si>
  <si>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</si>
  <si>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</si>
  <si>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</si>
  <si>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</si>
  <si>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</si>
  <si>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</si>
  <si>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</si>
  <si>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</si>
  <si>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</si>
  <si>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</si>
  <si>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</si>
  <si>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</si>
  <si>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</si>
  <si>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</si>
  <si>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</si>
  <si>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</si>
  <si>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</si>
  <si>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</si>
  <si>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</si>
  <si>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</si>
  <si>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</si>
  <si>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</si>
  <si>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</si>
  <si>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</si>
  <si>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</si>
  <si>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</si>
  <si>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</si>
  <si>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</si>
  <si>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</si>
  <si>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</si>
  <si>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</si>
  <si>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</si>
  <si>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</si>
  <si>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</si>
  <si>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</si>
  <si>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</si>
  <si>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</si>
  <si>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</si>
  <si>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</si>
  <si>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</si>
  <si>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</si>
  <si>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</si>
  <si>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</si>
  <si>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</si>
  <si>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</si>
  <si>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</si>
  <si>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</si>
  <si>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</si>
  <si>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</si>
  <si>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</si>
  <si>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</si>
  <si>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</si>
  <si>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</si>
  <si>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</si>
  <si>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</si>
  <si>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</si>
  <si>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</si>
  <si>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</si>
  <si>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</si>
  <si>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</si>
  <si>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</si>
  <si>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</si>
  <si>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</si>
  <si>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</si>
  <si>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</si>
  <si>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</si>
  <si>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</si>
  <si>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</si>
  <si>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</si>
  <si>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</si>
  <si>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</si>
  <si>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</si>
  <si>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</si>
  <si>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</si>
  <si>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</si>
  <si>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</si>
  <si>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</si>
  <si>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</si>
  <si>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</si>
  <si>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</si>
  <si>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</si>
  <si>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</si>
  <si>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</si>
  <si>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</si>
  <si>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</si>
  <si>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</si>
  <si>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</si>
  <si>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</si>
  <si>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</si>
  <si>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</si>
  <si>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</si>
  <si>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</si>
  <si>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</si>
  <si>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</si>
  <si>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</si>
  <si>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</si>
  <si>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</si>
  <si>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</si>
  <si>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</si>
  <si>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</si>
  <si>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</si>
  <si>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</si>
  <si>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</si>
  <si>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</si>
  <si>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</si>
  <si>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</si>
  <si>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</si>
  <si>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</si>
  <si>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</si>
  <si>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</si>
  <si>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</si>
  <si>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</si>
  <si>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</si>
  <si>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</si>
  <si>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</si>
  <si>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</si>
  <si>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</si>
  <si>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</si>
  <si>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</si>
  <si>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</si>
  <si>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</si>
  <si>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</si>
  <si>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</si>
  <si>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</si>
  <si>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</si>
  <si>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</si>
  <si>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</si>
  <si>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</si>
  <si>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</si>
  <si>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</si>
  <si>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</si>
  <si>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</si>
  <si>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</si>
  <si>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</si>
  <si>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</si>
  <si>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</si>
  <si>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</si>
  <si>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</si>
  <si>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</si>
  <si>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</si>
  <si>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</si>
  <si>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</si>
  <si>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</si>
  <si>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</si>
  <si>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</si>
  <si>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</si>
  <si>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</si>
  <si>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</si>
  <si>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</si>
  <si>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</si>
  <si>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</si>
  <si>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</si>
  <si>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</si>
  <si>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</si>
  <si>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</si>
  <si>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</si>
  <si>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</si>
  <si>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</si>
  <si>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</si>
  <si>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</si>
  <si>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</si>
  <si>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</si>
  <si>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</si>
  <si>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</si>
  <si>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</si>
  <si>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</si>
  <si>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</si>
  <si>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</si>
  <si>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</si>
  <si>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</si>
  <si>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</si>
  <si>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</si>
  <si>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</si>
  <si>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</si>
  <si>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</si>
  <si>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</si>
  <si>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</si>
  <si>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</si>
  <si>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</si>
  <si>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</si>
  <si>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</si>
  <si>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</si>
  <si>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</si>
  <si>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</si>
  <si>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</si>
  <si>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</si>
  <si>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</si>
  <si>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</si>
  <si>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</si>
  <si>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</si>
  <si>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</si>
  <si>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</si>
  <si>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</si>
  <si>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</si>
  <si>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</si>
  <si>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</si>
  <si>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</si>
  <si>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</si>
  <si>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</si>
  <si>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</si>
  <si>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</si>
  <si>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</si>
  <si>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</si>
  <si>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</si>
  <si>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</si>
  <si>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</si>
  <si>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</si>
  <si>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</si>
  <si>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</si>
  <si>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</si>
  <si>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</si>
  <si>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</si>
  <si>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</si>
  <si>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</si>
  <si>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</si>
  <si>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</si>
  <si>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</si>
  <si>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</si>
  <si>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</si>
  <si>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</si>
  <si>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</si>
  <si>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</si>
  <si>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</si>
  <si>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</si>
  <si>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</si>
  <si>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</si>
  <si>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</si>
  <si>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</si>
  <si>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</si>
  <si>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</si>
  <si>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</si>
  <si>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</si>
  <si>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</si>
  <si>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</si>
  <si>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</si>
  <si>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</si>
  <si>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</si>
  <si>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</si>
  <si>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</si>
  <si>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</si>
  <si>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</si>
  <si>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</si>
  <si>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</si>
  <si>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</si>
  <si>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</si>
  <si>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</si>
  <si>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</si>
  <si>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</si>
  <si>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</si>
  <si>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</si>
  <si>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</si>
  <si>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</si>
  <si>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</si>
  <si>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</si>
  <si>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</si>
  <si>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</si>
  <si>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</si>
  <si>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</si>
  <si>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</si>
  <si>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</si>
  <si>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</si>
  <si>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</si>
  <si>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</si>
  <si>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</si>
  <si>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</si>
  <si>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</si>
  <si>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</si>
  <si>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</si>
  <si>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</si>
  <si>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</si>
  <si>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</si>
  <si>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</si>
  <si>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</si>
  <si>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</si>
  <si>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</si>
  <si>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</si>
  <si>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</si>
  <si>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</si>
  <si>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</si>
  <si>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</si>
  <si>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</si>
  <si>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</si>
  <si>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</si>
  <si>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</si>
  <si>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</si>
  <si>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</si>
  <si>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</si>
  <si>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</si>
  <si>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</si>
  <si>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</si>
  <si>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</si>
  <si>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</si>
  <si>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</si>
  <si>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</si>
  <si>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</si>
  <si>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</si>
  <si>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</si>
  <si>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</si>
  <si>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</si>
  <si>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</si>
  <si>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</si>
  <si>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</si>
  <si>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</si>
  <si>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</si>
  <si>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</si>
  <si>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</si>
  <si>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</si>
  <si>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</si>
  <si>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</si>
  <si>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</si>
  <si>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</si>
  <si>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</si>
  <si>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</si>
  <si>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</si>
  <si>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</si>
  <si>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</si>
  <si>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</si>
  <si>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</si>
  <si>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</si>
  <si>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</si>
  <si>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</si>
  <si>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</si>
  <si>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</si>
  <si>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</si>
  <si>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</si>
  <si>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</si>
  <si>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</si>
  <si>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</si>
  <si>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</si>
  <si>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</si>
  <si>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</si>
  <si>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</si>
  <si>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</si>
  <si>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</si>
  <si>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</si>
  <si>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</si>
  <si>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</si>
  <si>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</si>
  <si>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</si>
  <si>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</si>
  <si>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</si>
  <si>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</si>
  <si>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</si>
  <si>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</si>
  <si>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</si>
  <si>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</si>
  <si>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</si>
  <si>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</si>
  <si>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</si>
  <si>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</si>
  <si>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</si>
  <si>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</si>
  <si>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</si>
  <si>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</si>
  <si>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</si>
  <si>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</si>
  <si>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</si>
  <si>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</si>
  <si>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</si>
  <si>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</si>
  <si>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</si>
  <si>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</si>
  <si>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</si>
  <si>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</si>
  <si>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</si>
  <si>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</si>
  <si>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</si>
  <si>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</si>
  <si>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</si>
  <si>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</si>
  <si>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</si>
  <si>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</si>
  <si>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</si>
  <si>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</si>
  <si>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</si>
  <si>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</si>
  <si>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</si>
  <si>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</si>
  <si>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</si>
  <si>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</si>
  <si>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</si>
  <si>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</si>
  <si>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</si>
  <si>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</si>
  <si>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</si>
  <si>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</si>
  <si>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</si>
  <si>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</si>
  <si>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</si>
  <si>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</si>
  <si>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</si>
  <si>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</si>
  <si>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</si>
  <si>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</si>
  <si>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</si>
  <si>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</si>
  <si>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</si>
  <si>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</si>
  <si>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</si>
  <si>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</si>
  <si>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</si>
  <si>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</si>
  <si>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</si>
  <si>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</si>
  <si>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</si>
  <si>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</si>
  <si>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</si>
  <si>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</si>
  <si>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</si>
  <si>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</si>
  <si>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</si>
  <si>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</si>
  <si>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</si>
  <si>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</si>
  <si>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</si>
  <si>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</si>
  <si>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</si>
  <si>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</si>
  <si>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</si>
  <si>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</si>
  <si>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</si>
  <si>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</si>
  <si>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</si>
  <si>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</si>
  <si>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</si>
  <si>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</si>
  <si>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</si>
  <si>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</si>
  <si>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</si>
  <si>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</si>
  <si>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</si>
  <si>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</si>
  <si>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</si>
  <si>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</si>
  <si>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</si>
  <si>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</si>
  <si>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</si>
  <si>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</si>
  <si>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</si>
  <si>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</si>
  <si>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</si>
  <si>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</si>
  <si>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</si>
  <si>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</si>
  <si>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</si>
  <si>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</si>
  <si>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</si>
  <si>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</si>
  <si>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</si>
  <si>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</si>
  <si>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</si>
  <si>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</si>
  <si>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</si>
  <si>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</si>
  <si>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</si>
  <si>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</si>
  <si>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</si>
  <si>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</si>
  <si>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</si>
  <si>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</si>
  <si>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</si>
  <si>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</si>
  <si>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</si>
  <si>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</si>
  <si>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</si>
  <si>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</si>
  <si>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</si>
  <si>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</si>
  <si>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</si>
  <si>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</si>
  <si>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</si>
  <si>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</si>
  <si>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</si>
  <si>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</si>
  <si>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</si>
  <si>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</si>
  <si>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</si>
  <si>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</si>
  <si>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</si>
  <si>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</si>
  <si>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</si>
  <si>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</si>
  <si>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</si>
  <si>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</si>
  <si>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</si>
  <si>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</si>
  <si>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</si>
  <si>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</si>
  <si>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</si>
  <si>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</si>
  <si>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</si>
  <si>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</si>
  <si>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</si>
  <si>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</si>
  <si>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</si>
  <si>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</si>
  <si>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</si>
  <si>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</si>
  <si>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</si>
  <si>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</si>
  <si>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</si>
  <si>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</si>
  <si>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</si>
  <si>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</si>
  <si>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</si>
  <si>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</si>
  <si>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</si>
  <si>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</si>
  <si>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</si>
  <si>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</si>
  <si>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</si>
  <si>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</si>
  <si>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</si>
  <si>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</si>
  <si>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</si>
  <si>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</si>
  <si>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</si>
  <si>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</si>
  <si>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</si>
  <si>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</si>
  <si>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</si>
  <si>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</si>
  <si>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</si>
  <si>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</si>
  <si>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</si>
  <si>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</si>
  <si>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</si>
  <si>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</si>
  <si>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</si>
  <si>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</si>
  <si>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</si>
  <si>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</si>
  <si>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</si>
  <si>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</si>
  <si>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</si>
  <si>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</si>
  <si>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</si>
  <si>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</si>
  <si>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</si>
  <si>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</si>
  <si>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</si>
  <si>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</si>
  <si>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</si>
  <si>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</si>
  <si>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</si>
  <si>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</si>
  <si>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</si>
  <si>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</si>
  <si>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</si>
  <si>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</si>
  <si>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</si>
  <si>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</si>
  <si>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</si>
  <si>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</si>
  <si>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</si>
  <si>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</si>
  <si>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</si>
  <si>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</si>
  <si>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</si>
  <si>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</si>
  <si>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</si>
  <si>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</si>
  <si>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</si>
  <si>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</si>
  <si>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</si>
  <si>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</si>
  <si>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</si>
  <si>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</si>
  <si>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</si>
  <si>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</si>
  <si>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</si>
  <si>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</si>
  <si>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</si>
  <si>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</si>
  <si>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</si>
  <si>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</si>
  <si>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</si>
  <si>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</si>
  <si>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</si>
  <si>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</si>
  <si>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</si>
  <si>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</si>
  <si>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</si>
  <si>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</si>
  <si>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</si>
  <si>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</si>
  <si>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</si>
  <si>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</si>
  <si>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</si>
  <si>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</si>
  <si>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</si>
  <si>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</si>
  <si>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</si>
  <si>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</si>
  <si>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</si>
  <si>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</si>
  <si>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</si>
  <si>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</si>
  <si>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</si>
  <si>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</si>
  <si>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</si>
  <si>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</si>
  <si>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</si>
  <si>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</si>
  <si>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</si>
  <si>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</si>
  <si>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</si>
  <si>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</si>
  <si>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</si>
  <si>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</si>
  <si>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</si>
  <si>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</si>
  <si>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</si>
  <si>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</si>
  <si>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</si>
  <si>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</si>
  <si>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</si>
  <si>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</si>
  <si>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</si>
  <si>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</si>
  <si>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</si>
  <si>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</si>
  <si>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</si>
  <si>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</si>
  <si>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</si>
  <si>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</si>
  <si>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</si>
  <si>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</si>
  <si>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</si>
  <si>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</si>
  <si>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</si>
  <si>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</si>
  <si>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</si>
  <si>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</si>
  <si>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</si>
  <si>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</si>
  <si>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</si>
  <si>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</si>
  <si>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</si>
  <si>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</si>
  <si>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</si>
  <si>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</si>
  <si>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</si>
  <si>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</si>
  <si>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</si>
  <si>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</si>
  <si>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</si>
  <si>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</si>
  <si>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</si>
  <si>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</si>
  <si>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</si>
  <si>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</si>
  <si>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</si>
  <si>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</si>
  <si>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</si>
  <si>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</si>
  <si>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</si>
  <si>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</si>
  <si>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</si>
  <si>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</si>
  <si>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</si>
  <si>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</si>
  <si>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</si>
  <si>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</si>
  <si>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</si>
  <si>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</si>
  <si>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</si>
  <si>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</si>
  <si>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</si>
  <si>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</si>
  <si>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</si>
  <si>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</si>
  <si>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</si>
  <si>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</si>
  <si>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</si>
  <si>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</si>
  <si>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</si>
  <si>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</si>
  <si>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</si>
  <si>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</si>
  <si>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</si>
  <si>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</si>
  <si>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</si>
  <si>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</si>
  <si>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</si>
  <si>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</si>
  <si>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</si>
  <si>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</si>
  <si>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</si>
  <si>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</si>
  <si>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</si>
  <si>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</si>
  <si>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</si>
  <si>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</si>
  <si>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</si>
  <si>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</si>
  <si>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</si>
  <si>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</si>
  <si>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</si>
  <si>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</si>
  <si>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</si>
  <si>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</si>
  <si>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</si>
  <si>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</si>
  <si>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</si>
  <si>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</si>
  <si>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</si>
  <si>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</si>
  <si>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</si>
  <si>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</si>
  <si>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</si>
  <si>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</si>
  <si>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</si>
  <si>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</si>
  <si>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</si>
  <si>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</si>
  <si>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</si>
  <si>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</si>
  <si>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</si>
  <si>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</si>
  <si>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</si>
  <si>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</si>
  <si>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</si>
  <si>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</si>
  <si>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</si>
  <si>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</si>
  <si>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</si>
  <si>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</si>
  <si>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</si>
  <si>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</si>
  <si>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</si>
  <si>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</si>
  <si>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</si>
  <si>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</si>
  <si>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</si>
  <si>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</si>
  <si>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</si>
  <si>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</si>
  <si>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</si>
  <si>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</si>
  <si>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</si>
  <si>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</si>
  <si>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</si>
  <si>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</si>
  <si>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</si>
  <si>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</si>
  <si>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</si>
  <si>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</si>
  <si>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</si>
  <si>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</si>
  <si>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</si>
  <si>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</si>
  <si>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</si>
  <si>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</si>
  <si>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</si>
  <si>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</si>
  <si>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</si>
  <si>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</si>
  <si>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</si>
  <si>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</si>
  <si>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</si>
  <si>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</si>
  <si>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</si>
  <si>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</si>
  <si>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</si>
  <si>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</si>
  <si>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</si>
  <si>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</si>
  <si>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</si>
  <si>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</si>
  <si>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</si>
  <si>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</si>
  <si>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</si>
  <si>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</si>
  <si>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</si>
  <si>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</si>
  <si>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</si>
  <si>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</si>
  <si>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</si>
  <si>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</si>
  <si>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</si>
  <si>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</si>
  <si>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</si>
  <si>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</si>
  <si>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</si>
  <si>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</si>
  <si>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</si>
  <si>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</si>
  <si>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</si>
  <si>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</si>
  <si>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</si>
  <si>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</si>
  <si>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</si>
  <si>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</si>
  <si>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</si>
  <si>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</si>
  <si>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</si>
  <si>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</si>
  <si>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</si>
  <si>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</si>
  <si>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</si>
  <si>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</si>
  <si>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</si>
  <si>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</si>
  <si>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</si>
  <si>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</si>
  <si>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</si>
  <si>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</si>
  <si>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</si>
  <si>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</si>
  <si>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</si>
  <si>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</si>
  <si>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</si>
  <si>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</si>
  <si>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</si>
  <si>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</si>
  <si>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</si>
  <si>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</si>
  <si>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</si>
  <si>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</si>
  <si>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</si>
  <si>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</si>
  <si>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</si>
  <si>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</si>
  <si>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</si>
  <si>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</si>
  <si>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</si>
  <si>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</si>
  <si>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</si>
  <si>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</si>
  <si>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</si>
  <si>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</si>
  <si>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</si>
  <si>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</si>
  <si>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</si>
  <si>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</si>
  <si>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</si>
  <si>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</si>
  <si>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</si>
  <si>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</si>
  <si>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</si>
  <si>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</si>
  <si>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</si>
  <si>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</si>
  <si>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</si>
  <si>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</si>
  <si>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</si>
  <si>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</si>
  <si>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</si>
  <si>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</si>
  <si>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</si>
  <si>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</si>
  <si>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</si>
  <si>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</si>
  <si>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</si>
  <si>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</si>
  <si>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</si>
  <si>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</si>
  <si>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</si>
  <si>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</si>
  <si>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</si>
  <si>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</si>
  <si>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</si>
  <si>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</si>
  <si>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</si>
  <si>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</si>
  <si>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</si>
  <si>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</si>
  <si>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</si>
  <si>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</si>
  <si>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</si>
  <si>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</si>
  <si>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</si>
  <si>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</si>
  <si>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</si>
  <si>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</si>
  <si>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</si>
  <si>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</si>
  <si>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</si>
  <si>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</si>
  <si>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</si>
  <si>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</si>
  <si>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</si>
  <si>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</si>
  <si>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</si>
  <si>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</si>
  <si>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</si>
  <si>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</si>
  <si>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</si>
  <si>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</si>
  <si>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</si>
  <si>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</si>
  <si>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</si>
  <si>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</si>
  <si>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</si>
  <si>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</si>
  <si>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</si>
  <si>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</si>
  <si>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</si>
  <si>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</si>
  <si>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</si>
  <si>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</si>
  <si>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</si>
  <si>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</si>
  <si>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</si>
  <si>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</si>
  <si>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</si>
  <si>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</si>
  <si>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</si>
  <si>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</si>
  <si>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</si>
  <si>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</si>
  <si>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</si>
  <si>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</si>
  <si>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</si>
  <si>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</si>
  <si>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</si>
  <si>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</si>
  <si>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</si>
  <si>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</si>
  <si>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</si>
  <si>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</si>
  <si>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</si>
  <si>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</si>
  <si>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</si>
  <si>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</si>
  <si>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</si>
  <si>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</si>
  <si>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</si>
  <si>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</si>
  <si>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</si>
  <si>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</si>
  <si>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</si>
  <si>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</si>
  <si>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</si>
  <si>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</si>
  <si>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</si>
  <si>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</si>
  <si>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</si>
  <si>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</si>
  <si>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</si>
  <si>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</si>
  <si>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</si>
  <si>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</si>
  <si>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</si>
  <si>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</si>
  <si>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</si>
  <si>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</si>
  <si>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</si>
  <si>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</si>
  <si>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</si>
  <si>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</si>
  <si>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</si>
  <si>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</si>
  <si>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</si>
  <si>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</si>
  <si>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</si>
  <si>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</si>
  <si>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</si>
  <si>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</si>
  <si>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</si>
  <si>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</si>
  <si>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</si>
  <si>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</si>
  <si>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</si>
  <si>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</si>
  <si>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</si>
  <si>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</si>
  <si>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</si>
  <si>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</si>
  <si>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</si>
  <si>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</si>
  <si>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</si>
  <si>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</si>
  <si>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</si>
  <si>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</si>
  <si>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</si>
  <si>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</si>
  <si>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</si>
  <si>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</si>
  <si>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</si>
  <si>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</si>
  <si>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</si>
  <si>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</si>
  <si>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</si>
  <si>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</si>
  <si>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</si>
  <si>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</si>
  <si>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</si>
  <si>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</si>
  <si>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</si>
  <si>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</si>
  <si>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</si>
  <si>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</si>
  <si>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</si>
  <si>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</si>
  <si>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</si>
  <si>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</si>
  <si>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</si>
  <si>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</si>
  <si>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</si>
  <si>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</si>
  <si>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</si>
  <si>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</si>
  <si>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</si>
  <si>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</si>
  <si>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</si>
  <si>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</si>
  <si>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</si>
  <si>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</si>
  <si>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</si>
  <si>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</si>
  <si>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</si>
  <si>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</si>
  <si>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</si>
  <si>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</si>
  <si>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</si>
  <si>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</si>
  <si>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</si>
  <si>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</si>
  <si>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</si>
  <si>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</si>
  <si>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</si>
  <si>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</si>
  <si>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</si>
  <si>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</si>
  <si>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</si>
  <si>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</si>
  <si>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</si>
  <si>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</si>
  <si>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</si>
  <si>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</si>
  <si>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</si>
  <si>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</si>
  <si>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</si>
  <si>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</si>
  <si>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</si>
  <si>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</si>
  <si>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</si>
  <si>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</si>
  <si>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</si>
  <si>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</si>
  <si>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</si>
  <si>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</si>
  <si>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</si>
  <si>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</si>
  <si>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</si>
  <si>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</si>
  <si>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</si>
  <si>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</si>
  <si>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</si>
  <si>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</si>
  <si>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</si>
  <si>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</si>
  <si>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</si>
  <si>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</si>
  <si>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</si>
  <si>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</si>
  <si>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</si>
  <si>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</si>
  <si>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</si>
  <si>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</si>
  <si>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</si>
  <si>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</si>
  <si>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</si>
  <si>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</si>
  <si>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</si>
  <si>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</si>
  <si>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</si>
  <si>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</si>
  <si>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</si>
  <si>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</si>
  <si>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</si>
  <si>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</si>
  <si>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</si>
  <si>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</si>
  <si>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</si>
  <si>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</si>
  <si>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</si>
  <si>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</si>
  <si>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</si>
  <si>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</si>
  <si>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</si>
  <si>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</si>
  <si>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</si>
  <si>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</si>
  <si>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</si>
  <si>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</si>
  <si>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</si>
  <si>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</si>
  <si>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</si>
  <si>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</si>
  <si>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</si>
  <si>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</si>
  <si>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</si>
  <si>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</si>
  <si>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</si>
  <si>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</si>
  <si>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</si>
  <si>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</si>
  <si>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</si>
  <si>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</si>
  <si>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</si>
  <si>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</si>
  <si>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</si>
  <si>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</si>
  <si>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</si>
  <si>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</si>
  <si>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</si>
  <si>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</si>
  <si>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</si>
  <si>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</si>
  <si>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</si>
  <si>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</si>
  <si>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</si>
  <si>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</si>
  <si>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</si>
  <si>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</si>
  <si>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</si>
  <si>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</si>
  <si>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</si>
  <si>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</si>
  <si>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</si>
  <si>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</si>
  <si>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</si>
  <si>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</si>
  <si>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</si>
  <si>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</si>
  <si>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</si>
  <si>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</si>
  <si>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</si>
  <si>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</si>
  <si>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</si>
  <si>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</si>
  <si>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</si>
  <si>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</si>
  <si>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</si>
  <si>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</si>
  <si>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</si>
  <si>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</si>
  <si>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</si>
  <si>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</si>
  <si>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</si>
  <si>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</si>
  <si>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</si>
  <si>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</si>
  <si>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</si>
  <si>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</si>
  <si>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</si>
  <si>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</si>
  <si>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</si>
  <si>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</si>
  <si>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</si>
  <si>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</si>
  <si>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</si>
  <si>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</si>
  <si>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</si>
  <si>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</si>
  <si>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</si>
  <si>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</si>
  <si>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</si>
  <si>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</si>
  <si>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</si>
  <si>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</si>
  <si>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</si>
  <si>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</si>
  <si>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</si>
  <si>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</si>
  <si>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</si>
  <si>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</si>
  <si>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</si>
  <si>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</si>
  <si>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</si>
  <si>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</si>
  <si>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</si>
  <si>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</si>
  <si>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</si>
  <si>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</si>
  <si>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</si>
  <si>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</si>
  <si>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</si>
  <si>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</si>
  <si>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</si>
  <si>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</si>
  <si>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</si>
  <si>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</si>
  <si>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</si>
  <si>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</si>
  <si>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</si>
  <si>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</si>
  <si>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</si>
  <si>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</si>
  <si>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</si>
  <si>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</si>
  <si>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</si>
  <si>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</si>
  <si>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</si>
  <si>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</si>
  <si>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</si>
  <si>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</si>
  <si>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</si>
  <si>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</si>
  <si>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</si>
  <si>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</si>
  <si>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</si>
  <si>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</si>
  <si>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</si>
  <si>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</si>
  <si>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</si>
  <si>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</si>
  <si>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</si>
  <si>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</si>
  <si>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</si>
  <si>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</si>
  <si>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</si>
  <si>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</si>
  <si>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</si>
  <si>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</si>
  <si>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</si>
  <si>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</si>
  <si>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</si>
  <si>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</si>
  <si>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</si>
  <si>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</si>
  <si>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</si>
  <si>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</si>
  <si>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</si>
  <si>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</si>
  <si>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</si>
  <si>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</si>
  <si>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</si>
  <si>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</si>
  <si>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</si>
  <si>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</si>
  <si>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</si>
  <si>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</si>
  <si>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</si>
  <si>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</si>
  <si>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</si>
  <si>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</si>
  <si>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</si>
  <si>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</si>
  <si>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</si>
  <si>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</si>
  <si>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</si>
  <si>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</si>
  <si>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</si>
  <si>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</si>
  <si>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</si>
  <si>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</si>
  <si>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</si>
  <si>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</si>
  <si>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</si>
  <si>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</si>
  <si>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</si>
  <si>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</si>
  <si>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</si>
  <si>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</si>
  <si>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</si>
  <si>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</si>
  <si>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</si>
  <si>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</si>
  <si>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</si>
  <si>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</si>
  <si>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</si>
  <si>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</si>
  <si>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</si>
  <si>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</si>
  <si>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</si>
  <si>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</si>
  <si>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</si>
  <si>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</si>
  <si>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</si>
  <si>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</si>
  <si>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</si>
  <si>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</si>
  <si>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</si>
  <si>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</si>
  <si>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</si>
  <si>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</si>
  <si>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</si>
  <si>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</si>
  <si>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</si>
  <si>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</si>
  <si>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</si>
  <si>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</si>
  <si>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</si>
  <si>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</si>
  <si>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</si>
  <si>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</si>
  <si>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</si>
  <si>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</si>
  <si>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</si>
  <si>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</si>
  <si>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</si>
  <si>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</si>
  <si>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</si>
  <si>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</si>
  <si>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</si>
  <si>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</si>
  <si>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</si>
  <si>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</si>
  <si>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</si>
  <si>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</si>
  <si>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</si>
  <si>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</si>
  <si>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</si>
  <si>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</si>
  <si>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</si>
  <si>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</si>
  <si>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</si>
  <si>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</si>
  <si>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</si>
  <si>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</si>
  <si>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</si>
  <si>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</si>
  <si>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</si>
  <si>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</si>
  <si>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</si>
  <si>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</si>
  <si>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</si>
  <si>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</si>
  <si>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</si>
  <si>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</si>
  <si>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</si>
  <si>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</si>
  <si>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</si>
  <si>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</si>
  <si>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</si>
  <si>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</si>
  <si>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</si>
  <si>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</si>
  <si>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</si>
  <si>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</si>
  <si>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</si>
  <si>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</si>
  <si>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</si>
  <si>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</si>
  <si>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</si>
  <si>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</si>
  <si>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</si>
  <si>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</si>
  <si>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</si>
  <si>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</si>
  <si>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</si>
  <si>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</si>
  <si>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</si>
  <si>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</si>
  <si>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</si>
  <si>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</si>
  <si>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</si>
  <si>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</si>
  <si>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</si>
  <si>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</si>
  <si>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</si>
  <si>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</si>
  <si>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</si>
  <si>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</si>
  <si>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</si>
  <si>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</si>
  <si>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</si>
  <si>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</si>
  <si>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</si>
  <si>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</si>
  <si>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</si>
  <si>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</si>
  <si>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</si>
  <si>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</si>
  <si>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</si>
  <si>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</si>
  <si>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</si>
  <si>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</si>
  <si>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</si>
  <si>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</si>
  <si>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</si>
  <si>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</si>
  <si>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</si>
  <si>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</si>
  <si>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</si>
  <si>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</si>
  <si>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</si>
  <si>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</si>
  <si>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</si>
  <si>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</si>
  <si>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</si>
  <si>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</si>
  <si>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</si>
  <si>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</si>
  <si>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</si>
  <si>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</si>
  <si>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</si>
  <si>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</si>
  <si>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</si>
  <si>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</si>
  <si>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</si>
  <si>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</si>
  <si>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</si>
  <si>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</si>
  <si>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</si>
  <si>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</si>
  <si>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</si>
  <si>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</si>
  <si>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</si>
  <si>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</si>
  <si>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</si>
  <si>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</si>
  <si>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</si>
  <si>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</si>
  <si>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</si>
  <si>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</si>
  <si>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</si>
  <si>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</si>
  <si>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</si>
  <si>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</si>
  <si>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</si>
  <si>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</si>
  <si>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</si>
  <si>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</si>
  <si>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</si>
  <si>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</si>
  <si>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</si>
  <si>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</si>
  <si>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</si>
  <si>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</si>
  <si>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</si>
  <si>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</si>
  <si>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</si>
  <si>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</si>
  <si>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</si>
  <si>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</si>
  <si>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</si>
  <si>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</si>
  <si>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</si>
  <si>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</si>
  <si>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</si>
  <si>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</si>
  <si>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</si>
  <si>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</si>
  <si>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</si>
  <si>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</si>
  <si>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</si>
  <si>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</si>
  <si>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</si>
  <si>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</si>
  <si>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</si>
  <si>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</si>
  <si>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</si>
  <si>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</si>
  <si>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</si>
  <si>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</si>
  <si>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</si>
  <si>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</si>
  <si>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</si>
  <si>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</si>
  <si>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</si>
  <si>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</si>
  <si>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</si>
  <si>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</si>
  <si>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</si>
  <si>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</si>
  <si>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</si>
  <si>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</si>
  <si>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</si>
  <si>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</si>
  <si>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</si>
  <si>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</si>
  <si>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</si>
  <si>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</si>
  <si>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</si>
  <si>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</si>
  <si>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</si>
  <si>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</si>
  <si>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</si>
  <si>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</si>
  <si>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</si>
  <si>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</si>
  <si>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</si>
  <si>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</si>
  <si>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</si>
  <si>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</si>
  <si>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</si>
  <si>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</si>
  <si>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</si>
  <si>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</si>
  <si>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</si>
  <si>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</si>
  <si>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</si>
  <si>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</si>
  <si>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</si>
  <si>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</si>
  <si>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</si>
  <si>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</si>
  <si>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</si>
  <si>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</si>
  <si>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</si>
  <si>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</si>
  <si>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</si>
  <si>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</si>
  <si>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</si>
  <si>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</si>
  <si>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</si>
  <si>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</si>
  <si>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</si>
  <si>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</si>
  <si>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</si>
  <si>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</si>
  <si>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</si>
  <si>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</si>
  <si>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</si>
  <si>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</si>
  <si>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</si>
  <si>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</si>
  <si>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</si>
  <si>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</si>
  <si>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</si>
  <si>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</si>
  <si>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</si>
  <si>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</si>
  <si>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</si>
  <si>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</si>
  <si>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</si>
  <si>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</si>
  <si>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</si>
  <si>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</si>
  <si>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</si>
  <si>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</si>
  <si>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</si>
  <si>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</si>
  <si>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</si>
  <si>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</si>
  <si>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</si>
  <si>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</si>
  <si>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</si>
  <si>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</si>
  <si>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</si>
  <si>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</si>
  <si>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</si>
  <si>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</si>
  <si>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</si>
  <si>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</si>
  <si>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</si>
  <si>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</si>
  <si>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</si>
  <si>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</si>
  <si>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</si>
  <si>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</si>
  <si>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</si>
  <si>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</si>
  <si>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</si>
  <si>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</si>
  <si>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</si>
  <si>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</si>
  <si>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</si>
  <si>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</si>
  <si>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</si>
  <si>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</si>
  <si>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</si>
  <si>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</si>
  <si>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</si>
  <si>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</si>
  <si>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</si>
  <si>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</si>
  <si>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</si>
  <si>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</si>
  <si>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</si>
  <si>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</si>
  <si>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</si>
  <si>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</si>
  <si>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</si>
  <si>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</si>
  <si>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</si>
  <si>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</si>
  <si>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</si>
  <si>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</si>
  <si>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</si>
  <si>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</si>
  <si>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</si>
  <si>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</si>
  <si>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</si>
  <si>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</si>
  <si>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</si>
  <si>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</si>
  <si>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</si>
  <si>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</si>
  <si>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</si>
  <si>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</si>
  <si>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</si>
  <si>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</si>
  <si>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</si>
  <si>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</si>
  <si>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</si>
  <si>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</si>
  <si>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</si>
  <si>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</si>
  <si>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</si>
  <si>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</si>
  <si>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</si>
  <si>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</si>
  <si>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</si>
  <si>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</si>
  <si>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</si>
  <si>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</si>
  <si>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</si>
  <si>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</si>
  <si>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</si>
  <si>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</si>
  <si>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</si>
  <si>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</si>
  <si>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</si>
  <si>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</si>
  <si>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</si>
  <si>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</si>
  <si>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</si>
  <si>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</si>
  <si>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</si>
  <si>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</si>
  <si>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</si>
  <si>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</si>
  <si>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</si>
  <si>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</si>
  <si>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</si>
  <si>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</si>
  <si>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</si>
  <si>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</si>
  <si>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</si>
  <si>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</si>
  <si>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</si>
  <si>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</si>
  <si>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</si>
  <si>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</si>
  <si>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</si>
  <si>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</si>
  <si>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</si>
  <si>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</si>
  <si>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</si>
  <si>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</si>
  <si>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</si>
  <si>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</si>
  <si>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</si>
  <si>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</si>
  <si>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</si>
  <si>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</si>
  <si>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</si>
  <si>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</si>
  <si>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</si>
  <si>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</si>
  <si>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</si>
  <si>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</si>
  <si>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</si>
  <si>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</si>
  <si>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</si>
  <si>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</si>
  <si>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</si>
  <si>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</si>
  <si>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</si>
  <si>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</si>
  <si>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</si>
  <si>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</si>
  <si>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</si>
  <si>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</si>
  <si>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</si>
  <si>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</si>
  <si>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</si>
  <si>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</si>
  <si>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</si>
  <si>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</si>
  <si>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</si>
  <si>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</si>
  <si>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</si>
  <si>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</si>
  <si>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</si>
  <si>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</si>
  <si>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</si>
  <si>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</si>
  <si>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</si>
  <si>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</si>
  <si>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</si>
  <si>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</si>
  <si>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</si>
  <si>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</si>
  <si>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</si>
  <si>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</si>
  <si>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</si>
  <si>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</si>
  <si>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</si>
  <si>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</si>
  <si>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</si>
  <si>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</si>
  <si>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</si>
  <si>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</si>
  <si>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</si>
  <si>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</si>
  <si>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</si>
  <si>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</si>
  <si>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</si>
  <si>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</si>
  <si>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</si>
  <si>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</si>
  <si>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</si>
  <si>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</si>
  <si>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</si>
  <si>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</si>
  <si>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</si>
  <si>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</si>
  <si>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</si>
  <si>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</si>
  <si>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</si>
  <si>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</si>
  <si>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</si>
  <si>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</si>
  <si>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</si>
  <si>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</si>
  <si>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</si>
  <si>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</si>
  <si>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</si>
  <si>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</si>
  <si>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</si>
  <si>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</si>
  <si>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</si>
  <si>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</si>
  <si>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</si>
  <si>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</si>
  <si>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</si>
  <si>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</si>
  <si>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</si>
  <si>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</si>
  <si>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</si>
  <si>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</si>
  <si>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</si>
  <si>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</si>
  <si>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</si>
  <si>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</si>
  <si>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</si>
  <si>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</si>
  <si>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</si>
  <si>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</si>
  <si>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</si>
  <si>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</si>
  <si>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</si>
  <si>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</si>
  <si>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</si>
  <si>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</si>
  <si>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</si>
  <si>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</si>
  <si>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</si>
  <si>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</si>
  <si>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</si>
  <si>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</si>
  <si>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</si>
  <si>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</si>
  <si>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</si>
  <si>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</si>
  <si>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</si>
  <si>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</si>
  <si>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</si>
  <si>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</si>
  <si>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</si>
  <si>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</si>
  <si>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</si>
  <si>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</si>
  <si>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</si>
  <si>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</si>
  <si>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</si>
  <si>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</si>
  <si>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</si>
  <si>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</si>
  <si>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</si>
  <si>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</si>
  <si>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</si>
  <si>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</si>
  <si>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</si>
  <si>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</si>
  <si>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</si>
  <si>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</si>
  <si>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</si>
  <si>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</si>
  <si>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</si>
  <si>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</si>
  <si>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</si>
  <si>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</si>
  <si>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</si>
  <si>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</si>
  <si>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</si>
  <si>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</si>
  <si>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</si>
  <si>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</si>
  <si>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</si>
  <si>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</si>
  <si>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</si>
  <si>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</si>
  <si>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</si>
  <si>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</si>
  <si>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</si>
  <si>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</si>
  <si>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</si>
  <si>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</si>
  <si>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</si>
  <si>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</si>
  <si>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</si>
  <si>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</si>
  <si>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</si>
  <si>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</si>
  <si>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</si>
  <si>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</si>
  <si>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</si>
  <si>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</si>
  <si>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</si>
  <si>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</si>
  <si>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</si>
  <si>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</si>
  <si>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</si>
  <si>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</si>
  <si>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</si>
  <si>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</si>
  <si>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</si>
  <si>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</si>
  <si>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</si>
  <si>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</si>
  <si>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</si>
  <si>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</si>
  <si>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</si>
  <si>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</si>
  <si>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</si>
  <si>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</si>
  <si>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</si>
  <si>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</si>
  <si>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</si>
  <si>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</si>
  <si>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</si>
  <si>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</si>
  <si>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</si>
  <si>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</si>
  <si>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</si>
  <si>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</si>
  <si>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</si>
  <si>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</si>
  <si>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</si>
  <si>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</si>
  <si>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</si>
  <si>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</si>
  <si>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</si>
  <si>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</si>
  <si>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</si>
  <si>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</si>
  <si>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</si>
  <si>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</si>
  <si>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</si>
  <si>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</si>
  <si>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</si>
  <si>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</si>
  <si>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</si>
  <si>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</si>
  <si>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</si>
  <si>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</si>
  <si>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</si>
  <si>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</si>
  <si>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</si>
  <si>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</si>
  <si>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</si>
  <si>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</si>
  <si>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</si>
  <si>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</si>
  <si>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</si>
  <si>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</si>
  <si>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</si>
  <si>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</si>
  <si>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</si>
  <si>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</si>
  <si>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</si>
  <si>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</si>
  <si>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</si>
  <si>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</si>
  <si>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</si>
  <si>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</si>
  <si>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</si>
  <si>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</si>
  <si>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</si>
  <si>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</si>
  <si>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</si>
  <si>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</si>
  <si>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</si>
  <si>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</si>
  <si>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</si>
  <si>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</si>
  <si>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</si>
  <si>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</si>
  <si>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</si>
  <si>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</si>
  <si>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</si>
  <si>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</si>
  <si>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</si>
  <si>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</si>
  <si>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</si>
  <si>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</si>
  <si>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</si>
  <si>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</si>
  <si>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</si>
  <si>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</si>
  <si>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</si>
  <si>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</si>
  <si>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</si>
  <si>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</si>
  <si>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</si>
  <si>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</si>
  <si>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</si>
  <si>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</si>
  <si>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</si>
  <si>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</si>
  <si>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</si>
  <si>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</si>
  <si>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</si>
  <si>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</si>
  <si>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</si>
  <si>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</si>
  <si>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</si>
  <si>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</si>
  <si>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</si>
  <si>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</si>
  <si>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</si>
  <si>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</si>
  <si>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</si>
  <si>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</si>
  <si>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</si>
  <si>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</si>
  <si>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</si>
  <si>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</si>
  <si>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</si>
  <si>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</si>
  <si>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</si>
  <si>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</si>
  <si>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</si>
  <si>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</si>
  <si>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</si>
  <si>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</si>
  <si>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</si>
  <si>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</si>
  <si>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</si>
  <si>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</si>
  <si>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</si>
  <si>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</si>
  <si>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</si>
  <si>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</si>
  <si>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</si>
  <si>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</si>
  <si>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</si>
  <si>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</si>
  <si>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</si>
  <si>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</si>
  <si>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</si>
  <si>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</si>
  <si>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</si>
  <si>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</si>
  <si>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</si>
  <si>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</si>
  <si>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</si>
  <si>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</si>
  <si>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</si>
  <si>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</si>
  <si>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</si>
  <si>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</si>
  <si>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</si>
  <si>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</si>
  <si>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</si>
  <si>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</si>
  <si>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</si>
  <si>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</si>
  <si>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</si>
  <si>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</si>
  <si>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</si>
  <si>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</si>
  <si>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</si>
  <si>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</si>
  <si>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</si>
  <si>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</si>
  <si>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</si>
  <si>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</si>
  <si>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</si>
  <si>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</si>
  <si>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</si>
  <si>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</si>
  <si>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</si>
  <si>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</si>
  <si>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</si>
  <si>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</si>
  <si>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</si>
  <si>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</si>
  <si>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</si>
  <si>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</si>
  <si>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</si>
  <si>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</si>
  <si>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</si>
  <si>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</si>
  <si>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</si>
  <si>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</si>
  <si>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</si>
  <si>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</si>
  <si>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</si>
  <si>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</si>
  <si>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</si>
  <si>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</si>
  <si>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</si>
  <si>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</si>
  <si>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</si>
  <si>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</si>
  <si>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</si>
  <si>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</si>
  <si>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</si>
  <si>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</si>
  <si>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</si>
  <si>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</si>
  <si>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</si>
  <si>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</si>
  <si>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</si>
  <si>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</si>
  <si>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</si>
  <si>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</si>
  <si>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</si>
  <si>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</si>
  <si>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</si>
  <si>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</si>
  <si>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</si>
  <si>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</si>
  <si>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</si>
  <si>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</si>
  <si>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</si>
  <si>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</si>
  <si>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</si>
  <si>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</si>
  <si>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</si>
  <si>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</si>
  <si>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</si>
  <si>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</si>
  <si>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</si>
  <si>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</si>
  <si>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</si>
  <si>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</si>
  <si>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</si>
  <si>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</si>
  <si>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</si>
  <si>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</si>
  <si>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</si>
  <si>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</si>
  <si>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</si>
  <si>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</si>
  <si>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</si>
  <si>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</si>
  <si>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</si>
  <si>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</si>
  <si>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</si>
  <si>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</si>
  <si>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</si>
  <si>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</si>
  <si>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</si>
  <si>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</si>
  <si>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</si>
  <si>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</si>
  <si>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</si>
  <si>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</si>
  <si>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</si>
  <si>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</si>
  <si>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</si>
  <si>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</si>
  <si>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</si>
  <si>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</si>
  <si>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</si>
  <si>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</si>
  <si>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</si>
  <si>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</si>
  <si>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</si>
  <si>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</si>
  <si>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</si>
  <si>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</si>
  <si>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</si>
  <si>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</si>
  <si>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</si>
  <si>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</si>
  <si>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</si>
  <si>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</si>
  <si>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</si>
  <si>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</si>
  <si>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</si>
  <si>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</si>
  <si>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</si>
  <si>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</si>
  <si>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</si>
  <si>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</si>
  <si>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</si>
  <si>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</si>
  <si>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</si>
  <si>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</si>
  <si>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</si>
  <si>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</si>
  <si>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</si>
  <si>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</si>
  <si>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</si>
  <si>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</si>
  <si>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</si>
  <si>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</si>
  <si>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</si>
  <si>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</si>
  <si>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</si>
  <si>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</si>
  <si>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</si>
  <si>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</si>
  <si>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</si>
  <si>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</si>
  <si>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</si>
  <si>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</si>
  <si>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</si>
  <si>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</si>
  <si>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</si>
  <si>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</si>
  <si>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</si>
  <si>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</si>
  <si>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</si>
  <si>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</si>
  <si>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</si>
  <si>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</si>
  <si>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</si>
  <si>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</si>
  <si>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</si>
  <si>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</si>
  <si>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</si>
  <si>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</si>
  <si>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</si>
  <si>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</si>
  <si>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</si>
  <si>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</si>
  <si>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</si>
  <si>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</si>
  <si>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</si>
  <si>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</si>
  <si>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</si>
  <si>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</si>
  <si>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</si>
  <si>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</si>
  <si>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</si>
  <si>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</si>
  <si>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</si>
  <si>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</si>
  <si>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</si>
  <si>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</si>
  <si>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</si>
  <si>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</si>
  <si>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</si>
  <si>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</si>
  <si>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</si>
  <si>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</si>
  <si>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</si>
  <si>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</si>
  <si>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</si>
  <si>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</si>
  <si>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</si>
  <si>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</si>
  <si>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</si>
  <si>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</si>
  <si>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</si>
  <si>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</si>
  <si>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</si>
  <si>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</si>
  <si>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</si>
  <si>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</si>
  <si>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</si>
  <si>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</si>
  <si>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</si>
  <si>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</si>
  <si>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</si>
  <si>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</si>
  <si>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</si>
  <si>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</si>
  <si>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</si>
  <si>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</si>
  <si>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</si>
  <si>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</si>
  <si>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</si>
  <si>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</si>
  <si>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</si>
  <si>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</si>
  <si>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</si>
  <si>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</si>
  <si>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</si>
  <si>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</si>
  <si>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</si>
  <si>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</si>
  <si>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</si>
  <si>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</si>
  <si>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</si>
  <si>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</si>
  <si>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</si>
  <si>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</si>
  <si>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</si>
  <si>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</si>
  <si>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</si>
  <si>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</si>
  <si>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</si>
  <si>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</si>
  <si>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</si>
  <si>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</si>
  <si>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</si>
  <si>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</si>
  <si>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</si>
  <si>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</si>
  <si>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</si>
  <si>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</si>
  <si>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</si>
  <si>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</si>
  <si>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</si>
  <si>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</si>
  <si>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</si>
  <si>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</si>
  <si>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</si>
  <si>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</si>
  <si>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</si>
  <si>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</si>
  <si>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</si>
  <si>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</si>
  <si>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</si>
  <si>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</si>
  <si>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</si>
  <si>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</si>
  <si>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</si>
  <si>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</si>
  <si>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</si>
  <si>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</si>
  <si>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</si>
  <si>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</si>
  <si>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</si>
  <si>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</si>
  <si>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</si>
  <si>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</si>
  <si>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</si>
  <si>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</si>
  <si>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</si>
  <si>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</si>
  <si>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</si>
  <si>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</si>
  <si>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</si>
  <si>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</si>
  <si>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</si>
  <si>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</si>
  <si>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</si>
  <si>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</si>
  <si>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</si>
  <si>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</si>
  <si>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</si>
  <si>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</si>
  <si>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</si>
  <si>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</si>
  <si>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</si>
  <si>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</si>
  <si>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</si>
  <si>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</si>
  <si>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</si>
  <si>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</si>
  <si>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</si>
  <si>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</si>
  <si>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</si>
  <si>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</si>
  <si>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</si>
  <si>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</si>
  <si>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</si>
  <si>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</si>
  <si>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</si>
  <si>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</si>
  <si>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</si>
  <si>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</si>
  <si>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</si>
  <si>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</si>
  <si>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</si>
  <si>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</si>
  <si>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</si>
  <si>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</si>
  <si>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</si>
  <si>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</si>
  <si>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</si>
  <si>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</si>
  <si>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</si>
  <si>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</si>
  <si>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</si>
  <si>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</si>
  <si>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</si>
  <si>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</si>
  <si>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</si>
  <si>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</si>
  <si>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</si>
  <si>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</si>
  <si>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</si>
  <si>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</si>
  <si>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</si>
  <si>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</si>
  <si>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</si>
  <si>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</si>
  <si>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</si>
  <si>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</si>
  <si>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</si>
  <si>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</si>
  <si>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</si>
  <si>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</si>
  <si>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</si>
  <si>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</si>
  <si>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</si>
  <si>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</si>
  <si>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</si>
  <si>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</si>
  <si>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</si>
  <si>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</si>
  <si>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</si>
  <si>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</si>
  <si>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</si>
  <si>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</si>
  <si>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</si>
  <si>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</si>
  <si>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</si>
  <si>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</si>
  <si>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</si>
  <si>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</si>
  <si>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</si>
  <si>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</si>
  <si>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</si>
  <si>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</si>
  <si>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</si>
  <si>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</si>
  <si>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</si>
  <si>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</si>
  <si>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</si>
  <si>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</si>
  <si>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</si>
  <si>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</si>
  <si>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</si>
  <si>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</si>
  <si>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</si>
  <si>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</si>
  <si>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</si>
  <si>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</si>
  <si>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</si>
  <si>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</si>
  <si>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</si>
  <si>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</si>
  <si>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</si>
  <si>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</si>
  <si>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</si>
  <si>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</si>
  <si>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</si>
  <si>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</si>
  <si>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</si>
  <si>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</si>
  <si>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</si>
  <si>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</si>
  <si>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</si>
  <si>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</si>
  <si>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</si>
  <si>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</si>
  <si>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</si>
  <si>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</si>
  <si>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</si>
  <si>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</si>
  <si>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</si>
  <si>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</si>
  <si>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</si>
  <si>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</si>
  <si>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</si>
  <si>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</si>
  <si>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</si>
  <si>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</si>
  <si>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</si>
  <si>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</si>
  <si>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</si>
  <si>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</si>
  <si>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</si>
  <si>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</si>
  <si>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</si>
  <si>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</si>
  <si>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</si>
  <si>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</si>
  <si>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</si>
  <si>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</si>
  <si>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</si>
  <si>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</si>
  <si>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</si>
  <si>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</si>
  <si>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</si>
  <si>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</si>
  <si>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</si>
  <si>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</si>
  <si>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</si>
  <si>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</si>
  <si>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</si>
  <si>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</si>
  <si>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</si>
  <si>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</si>
  <si>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</si>
  <si>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</si>
  <si>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</si>
  <si>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</si>
  <si>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</si>
  <si>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</si>
  <si>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</si>
  <si>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</si>
  <si>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</si>
  <si>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</si>
  <si>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</si>
  <si>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</si>
  <si>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</si>
  <si>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</si>
  <si>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</si>
  <si>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</si>
  <si>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</si>
  <si>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</si>
  <si>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</si>
  <si>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</si>
  <si>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</si>
  <si>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</si>
  <si>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</si>
  <si>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</si>
  <si>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</si>
  <si>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</si>
  <si>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</si>
  <si>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</si>
  <si>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</si>
  <si>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</si>
  <si>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</si>
  <si>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</si>
  <si>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</si>
  <si>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</si>
  <si>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</si>
  <si>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</si>
  <si>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</si>
  <si>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</si>
  <si>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</si>
  <si>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</si>
  <si>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</si>
  <si>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</si>
  <si>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</si>
  <si>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</si>
  <si>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</si>
  <si>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</si>
  <si>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</si>
  <si>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</si>
  <si>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</si>
  <si>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</si>
  <si>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</si>
  <si>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</si>
  <si>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</si>
  <si>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</si>
  <si>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</si>
  <si>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</si>
  <si>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</si>
  <si>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</si>
  <si>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</si>
  <si>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</si>
  <si>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</si>
  <si>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</si>
  <si>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</si>
  <si>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</si>
  <si>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</si>
  <si>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</si>
  <si>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</si>
  <si>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</si>
  <si>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</si>
  <si>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</si>
  <si>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</si>
  <si>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</si>
  <si>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</si>
  <si>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</si>
  <si>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</si>
  <si>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</si>
  <si>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</si>
  <si>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</si>
  <si>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</si>
  <si>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</si>
  <si>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</si>
  <si>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</si>
  <si>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</si>
  <si>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</si>
  <si>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</si>
  <si>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</si>
  <si>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</si>
  <si>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</si>
  <si>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</si>
  <si>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</si>
  <si>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</si>
  <si>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</si>
  <si>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</si>
  <si>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</si>
  <si>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</si>
  <si>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</si>
  <si>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</si>
  <si>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</si>
  <si>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</si>
  <si>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</si>
  <si>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</si>
  <si>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</si>
  <si>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</si>
  <si>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</si>
  <si>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</si>
  <si>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</si>
  <si>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</si>
  <si>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</si>
  <si>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</si>
  <si>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</si>
  <si>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</si>
  <si>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</si>
  <si>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</si>
  <si>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</si>
  <si>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</si>
  <si>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</si>
  <si>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</si>
  <si>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</si>
  <si>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</si>
  <si>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</si>
  <si>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</si>
  <si>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</si>
  <si>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</si>
  <si>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</si>
  <si>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</si>
  <si>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</si>
  <si>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</si>
  <si>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</si>
  <si>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</si>
  <si>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</si>
  <si>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</si>
  <si>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</si>
  <si>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</si>
  <si>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</si>
  <si>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</si>
  <si>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</si>
  <si>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</si>
  <si>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</si>
  <si>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</si>
  <si>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</si>
  <si>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</si>
  <si>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</si>
  <si>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</si>
  <si>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</si>
  <si>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</si>
  <si>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</si>
  <si>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</si>
  <si>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</si>
  <si>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</si>
  <si>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</si>
  <si>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</si>
  <si>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</si>
  <si>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</si>
  <si>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</si>
  <si>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</si>
  <si>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</si>
  <si>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</si>
  <si>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</si>
  <si>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</si>
  <si>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</si>
  <si>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</si>
  <si>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</si>
  <si>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</si>
  <si>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</si>
  <si>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</si>
  <si>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</si>
  <si>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</si>
  <si>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</si>
  <si>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</si>
  <si>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</si>
  <si>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</si>
  <si>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</si>
  <si>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</si>
  <si>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</si>
  <si>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</si>
  <si>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</si>
  <si>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</si>
  <si>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</si>
  <si>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</si>
  <si>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</si>
  <si>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</si>
  <si>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</si>
  <si>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</si>
  <si>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</si>
  <si>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</si>
  <si>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</si>
  <si>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</si>
  <si>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</si>
  <si>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</si>
  <si>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</si>
  <si>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</si>
  <si>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</si>
  <si>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</si>
  <si>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</si>
  <si>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</si>
  <si>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</si>
  <si>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</si>
  <si>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</si>
  <si>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</si>
  <si>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</si>
  <si>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</si>
  <si>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</si>
  <si>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</si>
  <si>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</si>
  <si>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</si>
  <si>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</si>
  <si>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</si>
  <si>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</si>
  <si>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</si>
  <si>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</si>
  <si>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</si>
  <si>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</si>
  <si>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</si>
  <si>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</si>
  <si>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</si>
  <si>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</si>
  <si>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</si>
  <si>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</si>
  <si>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</si>
  <si>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</si>
  <si>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</si>
  <si>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</si>
  <si>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</si>
  <si>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</si>
  <si>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</si>
  <si>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</si>
  <si>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</si>
  <si>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</si>
  <si>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</si>
  <si>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</si>
  <si>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</si>
  <si>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</si>
  <si>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</si>
  <si>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</si>
  <si>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</si>
  <si>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</si>
  <si>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</si>
  <si>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</si>
  <si>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</si>
  <si>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</si>
  <si>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</si>
  <si>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</si>
  <si>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</si>
  <si>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</si>
  <si>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</si>
  <si>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</si>
  <si>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</si>
  <si>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</si>
  <si>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</si>
  <si>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</si>
  <si>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</si>
  <si>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</si>
  <si>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</si>
  <si>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</si>
  <si>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</si>
  <si>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</si>
  <si>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</si>
  <si>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</si>
  <si>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</si>
  <si>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</si>
  <si>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</si>
  <si>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</si>
  <si>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</si>
  <si>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</si>
  <si>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</si>
  <si>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</si>
  <si>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</si>
  <si>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</si>
  <si>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</si>
  <si>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</si>
  <si>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</si>
  <si>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</si>
  <si>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</si>
  <si>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</si>
  <si>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</si>
  <si>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</si>
  <si>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</si>
  <si>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</si>
  <si>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</si>
  <si>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</si>
  <si>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</si>
  <si>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</si>
  <si>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</si>
  <si>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</si>
  <si>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</si>
  <si>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</si>
  <si>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</si>
  <si>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</si>
  <si>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</si>
  <si>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</si>
  <si>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</si>
  <si>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</si>
  <si>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</si>
  <si>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</si>
  <si>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</si>
  <si>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</si>
  <si>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</si>
  <si>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</si>
  <si>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</si>
  <si>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</si>
  <si>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</si>
  <si>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</si>
  <si>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</si>
  <si>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</si>
  <si>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</si>
  <si>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</si>
  <si>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</si>
  <si>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</si>
  <si>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</si>
  <si>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</si>
  <si>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</si>
  <si>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</si>
  <si>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</si>
  <si>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</si>
  <si>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</si>
  <si>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</si>
  <si>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</si>
  <si>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</si>
  <si>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</si>
  <si>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</si>
  <si>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</si>
  <si>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</si>
  <si>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</si>
  <si>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</si>
  <si>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</si>
  <si>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</si>
  <si>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</si>
  <si>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</si>
  <si>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</si>
  <si>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</si>
  <si>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</si>
  <si>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</si>
  <si>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</si>
  <si>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</si>
  <si>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</si>
  <si>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</si>
  <si>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</si>
  <si>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</si>
  <si>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</si>
  <si>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</si>
  <si>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</si>
  <si>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</si>
  <si>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</si>
  <si>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</si>
  <si>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</si>
  <si>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</si>
  <si>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</si>
  <si>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</si>
  <si>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</si>
  <si>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</si>
  <si>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</si>
  <si>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</si>
  <si>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</si>
  <si>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</si>
  <si>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</si>
  <si>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</si>
  <si>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</si>
  <si>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</si>
  <si>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</si>
  <si>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</si>
  <si>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</si>
  <si>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</si>
  <si>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</si>
  <si>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</si>
  <si>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</si>
  <si>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</si>
  <si>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</si>
  <si>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</si>
  <si>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</si>
  <si>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</si>
  <si>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</si>
  <si>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</si>
  <si>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</si>
  <si>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</si>
  <si>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</si>
  <si>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</si>
  <si>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</si>
  <si>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</si>
  <si>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</si>
  <si>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</si>
  <si>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</si>
  <si>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</si>
  <si>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</si>
  <si>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</si>
  <si>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</si>
  <si>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</si>
  <si>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</si>
  <si>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</si>
  <si>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</si>
  <si>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</si>
  <si>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</si>
  <si>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</si>
  <si>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</si>
  <si>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</si>
  <si>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</si>
  <si>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</si>
  <si>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</si>
  <si>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</si>
  <si>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</si>
  <si>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</si>
  <si>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</si>
  <si>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</si>
  <si>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</si>
  <si>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</si>
  <si>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</si>
  <si>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</si>
  <si>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</si>
  <si>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</si>
  <si>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</si>
  <si>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</si>
  <si>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</si>
  <si>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</si>
  <si>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</si>
  <si>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</si>
  <si>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</si>
  <si>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</si>
  <si>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</si>
  <si>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</si>
  <si>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</si>
  <si>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</si>
  <si>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</si>
  <si>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</si>
  <si>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</si>
  <si>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</si>
  <si>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</si>
  <si>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</si>
  <si>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</si>
  <si>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</si>
  <si>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</si>
  <si>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</si>
  <si>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</si>
  <si>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</si>
  <si>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</si>
  <si>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</si>
  <si>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</si>
  <si>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</si>
  <si>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</si>
  <si>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</si>
  <si>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</si>
  <si>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</si>
  <si>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</si>
  <si>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</si>
  <si>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</si>
  <si>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</si>
  <si>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</si>
  <si>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</si>
  <si>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</si>
  <si>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</si>
  <si>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</si>
  <si>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</si>
  <si>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</si>
  <si>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</si>
  <si>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</si>
  <si>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</si>
  <si>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</si>
  <si>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</si>
  <si>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</si>
  <si>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</si>
  <si>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</si>
  <si>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</si>
  <si>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</si>
  <si>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</si>
  <si>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</si>
  <si>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</si>
  <si>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</si>
  <si>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</si>
  <si>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</si>
  <si>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</si>
  <si>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</si>
  <si>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</si>
  <si>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</si>
  <si>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</si>
  <si>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</si>
  <si>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</si>
  <si>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</si>
  <si>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</si>
  <si>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</si>
  <si>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</si>
  <si>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</si>
  <si>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</si>
  <si>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</si>
  <si>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</si>
  <si>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</si>
  <si>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</si>
  <si>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</si>
  <si>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</si>
  <si>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</si>
  <si>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</si>
  <si>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</si>
  <si>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</si>
  <si>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</si>
  <si>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</si>
  <si>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</si>
  <si>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</si>
  <si>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</si>
  <si>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</si>
  <si>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</si>
  <si>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</si>
  <si>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</si>
  <si>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</si>
  <si>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</si>
  <si>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</si>
  <si>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</si>
  <si>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</si>
  <si>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</si>
  <si>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</si>
  <si>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</si>
  <si>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</si>
  <si>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</si>
  <si>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</si>
  <si>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</si>
  <si>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</si>
  <si>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</si>
  <si>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</si>
  <si>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</si>
  <si>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</si>
  <si>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</si>
  <si>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</si>
  <si>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</si>
  <si>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</si>
  <si>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</si>
  <si>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</si>
  <si>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</si>
  <si>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</si>
  <si>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</si>
  <si>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</si>
  <si>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</si>
  <si>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</si>
  <si>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</si>
  <si>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</si>
  <si>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</si>
  <si>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</si>
  <si>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</si>
  <si>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</si>
  <si>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</si>
  <si>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</si>
  <si>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</si>
  <si>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</si>
  <si>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</si>
  <si>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</si>
  <si>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</si>
  <si>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</si>
  <si>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</si>
  <si>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</si>
  <si>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</si>
  <si>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</si>
  <si>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</si>
  <si>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</si>
  <si>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</si>
  <si>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</si>
  <si>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</si>
  <si>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</si>
  <si>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</si>
  <si>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</si>
  <si>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</si>
  <si>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</si>
  <si>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</si>
  <si>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</si>
  <si>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</si>
  <si>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</si>
  <si>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</si>
  <si>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</si>
  <si>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</si>
  <si>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</si>
  <si>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</si>
  <si>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</si>
  <si>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</si>
  <si>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</si>
  <si>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</si>
  <si>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</si>
  <si>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</si>
  <si>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</si>
  <si>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</si>
  <si>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</si>
  <si>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</si>
  <si>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</si>
  <si>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</si>
  <si>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</si>
  <si>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</si>
  <si>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</si>
  <si>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</si>
  <si>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</si>
  <si>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</si>
  <si>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</si>
  <si>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</si>
  <si>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</si>
  <si>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</si>
  <si>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</si>
  <si>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</si>
  <si>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</si>
  <si>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</si>
  <si>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</si>
  <si>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</si>
  <si>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</si>
  <si>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</si>
  <si>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</si>
  <si>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</si>
  <si>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</si>
  <si>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</si>
  <si>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</si>
  <si>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</si>
  <si>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</si>
  <si>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</si>
  <si>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</si>
  <si>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</si>
  <si>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</si>
  <si>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</si>
  <si>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</si>
  <si>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</si>
  <si>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</si>
  <si>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</si>
  <si>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</si>
  <si>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</si>
  <si>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</si>
  <si>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</si>
  <si>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</si>
  <si>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</si>
  <si>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</si>
  <si>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</si>
  <si>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</si>
  <si>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</si>
  <si>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</si>
  <si>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</si>
  <si>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</si>
  <si>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</si>
  <si>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</si>
  <si>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</si>
  <si>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</si>
  <si>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</si>
  <si>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</si>
  <si>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</si>
  <si>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</si>
  <si>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</si>
  <si>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</si>
  <si>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</si>
  <si>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</si>
  <si>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</si>
  <si>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</si>
  <si>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</si>
  <si>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</si>
  <si>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</si>
  <si>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</si>
  <si>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</si>
  <si>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</si>
  <si>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</si>
  <si>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</si>
  <si>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</si>
  <si>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</si>
  <si>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</si>
  <si>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</si>
  <si>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</si>
  <si>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</si>
  <si>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</si>
  <si>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</si>
  <si>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</si>
  <si>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</si>
  <si>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</si>
  <si>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</si>
  <si>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</si>
  <si>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</si>
  <si>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</si>
  <si>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</si>
  <si>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</si>
  <si>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</si>
  <si>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</si>
  <si>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</si>
  <si>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</si>
  <si>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</si>
  <si>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</si>
  <si>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</si>
  <si>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</si>
  <si>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</si>
  <si>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</si>
  <si>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</si>
  <si>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</si>
  <si>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</si>
  <si>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</si>
  <si>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</si>
  <si>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</si>
  <si>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</si>
  <si>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</si>
  <si>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</si>
  <si>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</si>
  <si>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</si>
  <si>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</si>
  <si>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</si>
  <si>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</si>
  <si>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</si>
  <si>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</si>
  <si>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</si>
  <si>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</si>
  <si>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</si>
  <si>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</si>
  <si>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</si>
  <si>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</si>
  <si>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</si>
  <si>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</si>
  <si>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</si>
  <si>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</si>
  <si>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</si>
  <si>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</si>
  <si>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</si>
  <si>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</si>
  <si>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</si>
  <si>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</si>
  <si>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</si>
  <si>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</si>
  <si>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</si>
  <si>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</si>
  <si>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</si>
  <si>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</si>
  <si>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</si>
  <si>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</si>
  <si>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</si>
  <si>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</si>
  <si>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</si>
  <si>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</si>
  <si>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</si>
  <si>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</si>
  <si>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</si>
  <si>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</si>
  <si>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</si>
  <si>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</si>
  <si>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</si>
  <si>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</si>
  <si>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</si>
  <si>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</si>
  <si>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</si>
  <si>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</si>
  <si>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</si>
  <si>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</si>
  <si>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</si>
  <si>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</si>
  <si>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</si>
  <si>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</si>
  <si>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</si>
  <si>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</si>
  <si>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</si>
  <si>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</si>
  <si>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</si>
  <si>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</si>
  <si>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</si>
  <si>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</si>
  <si>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</si>
  <si>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</si>
  <si>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</si>
  <si>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</si>
  <si>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</si>
  <si>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</si>
  <si>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</si>
  <si>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</si>
  <si>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</si>
  <si>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</si>
  <si>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</si>
  <si>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</si>
  <si>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</si>
  <si>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</si>
  <si>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</si>
  <si>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</si>
  <si>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</si>
  <si>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</si>
  <si>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</si>
  <si>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</si>
  <si>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</si>
  <si>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</si>
  <si>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</si>
  <si>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</si>
  <si>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</si>
  <si>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</si>
  <si>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</si>
  <si>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</si>
  <si>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</si>
  <si>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</si>
  <si>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</si>
  <si>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</si>
  <si>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</si>
  <si>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</si>
  <si>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</si>
  <si>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</si>
  <si>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</si>
  <si>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</si>
  <si>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</si>
  <si>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</si>
  <si>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</si>
  <si>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</si>
  <si>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</si>
  <si>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</si>
  <si>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</si>
  <si>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</si>
  <si>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</si>
  <si>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</si>
  <si>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</si>
  <si>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</si>
  <si>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</si>
  <si>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</si>
  <si>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</si>
  <si>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</si>
  <si>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</si>
  <si>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</si>
  <si>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</si>
  <si>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</si>
  <si>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</si>
  <si>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</si>
  <si>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</si>
  <si>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</si>
  <si>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</si>
  <si>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</si>
  <si>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</si>
  <si>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</si>
  <si>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</si>
  <si>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</si>
  <si>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</si>
  <si>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</si>
  <si>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</si>
  <si>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</si>
  <si>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</si>
  <si>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</si>
  <si>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</si>
  <si>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</si>
  <si>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</si>
  <si>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</si>
  <si>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</si>
  <si>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</si>
  <si>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</si>
  <si>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</si>
  <si>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</si>
  <si>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</si>
  <si>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</si>
  <si>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</si>
  <si>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</si>
  <si>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</si>
  <si>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</si>
  <si>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</si>
  <si>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</si>
  <si>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</si>
  <si>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</si>
  <si>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</si>
  <si>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</si>
  <si>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</si>
  <si>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</si>
  <si>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</si>
  <si>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</si>
  <si>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</si>
  <si>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</si>
  <si>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</si>
  <si>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</si>
  <si>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</si>
  <si>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</si>
  <si>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</si>
  <si>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</si>
  <si>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</si>
  <si>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</si>
  <si>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</si>
  <si>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</si>
  <si>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</si>
  <si>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</si>
  <si>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</si>
  <si>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</si>
  <si>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</si>
  <si>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</si>
  <si>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</si>
  <si>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</si>
  <si>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</si>
  <si>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</si>
  <si>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</si>
  <si>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</si>
  <si>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</si>
  <si>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</si>
  <si>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</si>
  <si>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</si>
  <si>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</si>
  <si>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</si>
  <si>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</si>
  <si>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</si>
  <si>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</si>
  <si>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</si>
  <si>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</si>
  <si>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</si>
  <si>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</si>
  <si>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</si>
  <si>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</si>
  <si>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</si>
  <si>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</si>
  <si>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</si>
  <si>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</si>
  <si>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</si>
  <si>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</si>
  <si>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</si>
  <si>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</si>
  <si>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</si>
  <si>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</si>
  <si>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</si>
  <si>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</si>
  <si>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</si>
  <si>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</si>
  <si>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</si>
  <si>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</si>
  <si>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</si>
  <si>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</si>
  <si>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</si>
  <si>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</si>
  <si>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</si>
  <si>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</si>
  <si>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</si>
  <si>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</si>
  <si>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</si>
  <si>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</si>
  <si>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</si>
  <si>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</si>
  <si>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</si>
  <si>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</si>
  <si>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</si>
  <si>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</si>
  <si>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</si>
  <si>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</si>
  <si>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</si>
  <si>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</si>
  <si>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</si>
  <si>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</si>
  <si>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</si>
  <si>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</si>
  <si>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</si>
  <si>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</si>
  <si>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</si>
  <si>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</si>
  <si>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</si>
  <si>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</si>
  <si>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</si>
  <si>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</si>
  <si>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</si>
  <si>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</si>
  <si>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</si>
  <si>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</si>
  <si>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</si>
  <si>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</si>
  <si>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</si>
  <si>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</si>
  <si>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</si>
  <si>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</si>
  <si>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</si>
  <si>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</si>
  <si>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</si>
  <si>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</si>
  <si>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</si>
  <si>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</si>
  <si>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</si>
  <si>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</si>
  <si>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</si>
  <si>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</si>
  <si>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</si>
  <si>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</si>
  <si>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</si>
  <si>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</si>
  <si>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</si>
  <si>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</si>
  <si>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</si>
  <si>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</si>
  <si>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</si>
  <si>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</si>
  <si>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</si>
  <si>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</si>
  <si>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</si>
  <si>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</si>
  <si>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</si>
  <si>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</si>
  <si>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</si>
  <si>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</si>
  <si>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</si>
  <si>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</si>
  <si>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</si>
  <si>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</si>
  <si>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</si>
  <si>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</si>
  <si>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</si>
  <si>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</si>
  <si>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</si>
  <si>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</si>
  <si>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</si>
  <si>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</si>
  <si>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</si>
  <si>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</si>
  <si>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</si>
  <si>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</si>
  <si>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</si>
  <si>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</si>
  <si>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</si>
  <si>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</si>
  <si>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</si>
  <si>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</si>
  <si>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</si>
  <si>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</si>
  <si>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</si>
  <si>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</si>
  <si>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</si>
  <si>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</si>
  <si>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</si>
  <si>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</si>
  <si>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</si>
  <si>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</si>
  <si>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</si>
  <si>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</si>
  <si>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</si>
  <si>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</si>
  <si>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</si>
  <si>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</si>
  <si>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</si>
  <si>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</si>
  <si>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</si>
  <si>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</si>
  <si>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</si>
  <si>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</si>
  <si>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</si>
  <si>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</si>
  <si>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</si>
  <si>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</si>
  <si>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</si>
  <si>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</si>
  <si>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</si>
  <si>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</si>
  <si>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</si>
  <si>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</si>
  <si>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</si>
  <si>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</si>
  <si>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</si>
  <si>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</si>
  <si>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</si>
  <si>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</si>
  <si>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</si>
  <si>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</si>
  <si>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</si>
  <si>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</si>
  <si>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</si>
  <si>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</si>
  <si>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</si>
  <si>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</si>
  <si>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</si>
  <si>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</si>
  <si>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</si>
  <si>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</si>
  <si>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</si>
  <si>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</si>
  <si>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</si>
  <si>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</si>
  <si>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</si>
  <si>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</si>
  <si>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</si>
  <si>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</si>
  <si>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</si>
  <si>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</si>
  <si>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</si>
  <si>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</si>
  <si>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</si>
  <si>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</si>
  <si>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</si>
  <si>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</si>
  <si>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</si>
  <si>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</si>
  <si>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</si>
  <si>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</si>
  <si>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</si>
  <si>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</si>
  <si>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</si>
  <si>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</si>
  <si>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</si>
  <si>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</si>
  <si>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</si>
  <si>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</si>
  <si>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</si>
  <si>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</si>
  <si>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</si>
  <si>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</si>
  <si>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</si>
  <si>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</si>
  <si>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</si>
  <si>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</si>
  <si>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</si>
  <si>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</si>
  <si>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</si>
  <si>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</si>
  <si>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</si>
  <si>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</si>
  <si>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</si>
  <si>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</si>
  <si>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</si>
  <si>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</si>
  <si>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</si>
  <si>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</si>
  <si>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</si>
  <si>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</si>
  <si>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</si>
  <si>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</si>
  <si>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</si>
  <si>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</si>
  <si>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</si>
  <si>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</si>
  <si>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</si>
  <si>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</si>
  <si>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</si>
  <si>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</si>
  <si>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</si>
  <si>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</si>
  <si>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</si>
  <si>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</si>
  <si>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</si>
  <si>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</si>
  <si>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</si>
  <si>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</si>
  <si>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</si>
  <si>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</si>
  <si>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</si>
  <si>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</si>
  <si>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</si>
  <si>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</si>
  <si>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</si>
  <si>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</si>
  <si>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</si>
  <si>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</si>
  <si>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</si>
  <si>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</si>
  <si>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</si>
  <si>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</si>
  <si>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</si>
  <si>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</si>
  <si>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</si>
  <si>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</si>
  <si>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</si>
  <si>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</si>
  <si>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</si>
  <si>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</si>
  <si>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</si>
  <si>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</si>
  <si>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</si>
  <si>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</si>
  <si>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</si>
  <si>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</si>
  <si>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</si>
  <si>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</si>
  <si>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</si>
  <si>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</si>
  <si>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</si>
  <si>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</si>
  <si>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</si>
  <si>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</si>
  <si>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</si>
  <si>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</si>
  <si>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</si>
  <si>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</si>
  <si>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</si>
  <si>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</si>
  <si>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</si>
  <si>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</si>
  <si>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</si>
  <si>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</si>
  <si>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</si>
  <si>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</si>
  <si>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</si>
  <si>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</si>
  <si>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</si>
  <si>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</si>
  <si>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</si>
  <si>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</si>
  <si>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</si>
  <si>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</si>
  <si>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</si>
  <si>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</si>
  <si>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</si>
  <si>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</si>
  <si>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</si>
  <si>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</si>
  <si>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</si>
  <si>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</si>
  <si>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</si>
  <si>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</si>
  <si>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</si>
  <si>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</si>
  <si>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</si>
  <si>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</si>
  <si>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</si>
  <si>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</si>
  <si>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</si>
  <si>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</si>
  <si>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</si>
  <si>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</si>
  <si>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</si>
  <si>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</si>
  <si>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</si>
  <si>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</si>
  <si>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</si>
  <si>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</si>
  <si>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</si>
  <si>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</si>
  <si>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</si>
  <si>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</si>
  <si>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</si>
  <si>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</si>
  <si>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</si>
  <si>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</si>
  <si>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</si>
  <si>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</si>
  <si>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</si>
  <si>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</si>
  <si>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</si>
  <si>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</si>
  <si>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</si>
  <si>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</si>
  <si>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</si>
  <si>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</si>
  <si>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</si>
  <si>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</si>
  <si>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</si>
  <si>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</si>
  <si>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</si>
  <si>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</si>
  <si>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</si>
  <si>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</si>
  <si>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</si>
  <si>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</si>
  <si>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</si>
  <si>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</si>
  <si>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</si>
  <si>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</si>
  <si>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</si>
  <si>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</si>
  <si>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</si>
  <si>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</si>
  <si>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</si>
  <si>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</si>
  <si>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</si>
  <si>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</si>
  <si>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</si>
  <si>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</si>
  <si>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</si>
  <si>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</si>
  <si>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</si>
  <si>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</si>
  <si>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</si>
  <si>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</si>
  <si>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</si>
  <si>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</si>
  <si>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</si>
  <si>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</si>
  <si>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</si>
  <si>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</si>
  <si>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</si>
  <si>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</si>
  <si>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</si>
  <si>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</si>
  <si>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</si>
  <si>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</si>
  <si>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</si>
  <si>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</si>
  <si>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</si>
  <si>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</si>
  <si>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</si>
  <si>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</si>
  <si>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</si>
  <si>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</si>
  <si>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</si>
  <si>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</si>
  <si>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</si>
  <si>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</si>
  <si>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</si>
  <si>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</si>
  <si>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</si>
  <si>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</si>
  <si>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</si>
  <si>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</si>
  <si>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</si>
  <si>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</si>
  <si>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</si>
  <si>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</si>
  <si>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</si>
  <si>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</si>
  <si>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</si>
  <si>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</si>
  <si>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</si>
  <si>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</si>
  <si>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</si>
  <si>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</si>
  <si>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</si>
  <si>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</si>
  <si>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</si>
  <si>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</si>
  <si>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</si>
  <si>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</si>
  <si>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</si>
  <si>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</si>
  <si>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</si>
  <si>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</si>
  <si>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</si>
  <si>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</si>
  <si>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</si>
  <si>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</si>
  <si>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</si>
  <si>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</si>
  <si>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</si>
  <si>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</si>
  <si>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</si>
  <si>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</si>
  <si>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</si>
  <si>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</si>
  <si>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</si>
  <si>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</si>
  <si>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</si>
  <si>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</si>
  <si>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</si>
  <si>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</si>
  <si>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</si>
  <si>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</si>
  <si>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</si>
  <si>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</si>
  <si>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</si>
  <si>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</si>
  <si>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</si>
  <si>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</si>
  <si>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</si>
  <si>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</si>
  <si>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</si>
  <si>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</si>
  <si>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</si>
  <si>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</si>
  <si>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</si>
  <si>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</si>
  <si>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</si>
  <si>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</si>
  <si>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</si>
  <si>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</si>
  <si>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</si>
  <si>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</si>
  <si>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</si>
  <si>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</si>
  <si>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</si>
  <si>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</si>
  <si>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</si>
  <si>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</si>
  <si>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</si>
  <si>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</si>
  <si>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</si>
  <si>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</si>
  <si>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</si>
  <si>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</si>
  <si>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</si>
  <si>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</si>
  <si>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</si>
  <si>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</si>
  <si>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</si>
  <si>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</si>
  <si>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</si>
  <si>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</si>
  <si>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</si>
  <si>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</si>
  <si>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</si>
  <si>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</si>
  <si>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</si>
  <si>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</si>
  <si>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</si>
  <si>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</si>
  <si>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</si>
  <si>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</si>
  <si>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</si>
  <si>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</si>
  <si>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</si>
  <si>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</si>
  <si>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</si>
  <si>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</si>
  <si>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</si>
  <si>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</si>
  <si>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</si>
  <si>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</si>
  <si>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</si>
  <si>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</si>
  <si>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</si>
  <si>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</si>
  <si>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</si>
  <si>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</si>
  <si>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</si>
  <si>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</si>
  <si>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</si>
  <si>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</si>
  <si>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</si>
  <si>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</si>
  <si>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</si>
  <si>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</si>
  <si>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</si>
  <si>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</si>
  <si>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</si>
  <si>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</si>
  <si>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</si>
  <si>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</si>
  <si>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</si>
  <si>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</si>
  <si>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</si>
  <si>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</si>
  <si>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</si>
  <si>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</si>
  <si>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</si>
  <si>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</si>
  <si>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</si>
  <si>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</si>
  <si>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</si>
  <si>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</si>
  <si>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</si>
  <si>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</si>
  <si>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</si>
  <si>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</si>
  <si>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</si>
  <si>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</si>
  <si>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</si>
  <si>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</si>
  <si>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</si>
  <si>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</si>
  <si>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</si>
  <si>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</si>
  <si>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</si>
  <si>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</si>
  <si>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</si>
  <si>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</si>
  <si>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</si>
  <si>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</si>
  <si>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</si>
  <si>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</si>
  <si>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</si>
  <si>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</si>
  <si>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</si>
  <si>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</si>
  <si>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</si>
  <si>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</si>
  <si>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</si>
  <si>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</si>
  <si>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</si>
  <si>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</si>
  <si>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</si>
  <si>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</si>
  <si>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</si>
  <si>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</si>
  <si>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</si>
  <si>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</si>
  <si>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</si>
  <si>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</si>
  <si>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</si>
  <si>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</si>
  <si>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</si>
  <si>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</si>
  <si>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</si>
  <si>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</si>
  <si>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</si>
  <si>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</si>
  <si>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</si>
  <si>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</si>
  <si>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</si>
  <si>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</si>
  <si>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</si>
  <si>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</si>
  <si>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</si>
  <si>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</si>
  <si>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</si>
  <si>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</si>
  <si>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</si>
  <si>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</si>
  <si>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</si>
  <si>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</si>
  <si>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</si>
  <si>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</si>
  <si>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</si>
  <si>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</si>
  <si>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</si>
  <si>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</si>
  <si>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</si>
  <si>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</si>
  <si>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</si>
  <si>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</si>
  <si>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</si>
  <si>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</si>
  <si>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</si>
  <si>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</si>
  <si>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</si>
  <si>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</si>
  <si>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</si>
  <si>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</si>
  <si>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</si>
  <si>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</si>
  <si>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</si>
  <si>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</si>
  <si>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</si>
  <si>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</si>
  <si>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</si>
  <si>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</si>
  <si>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</si>
  <si>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</si>
  <si>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</si>
  <si>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</si>
  <si>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</si>
  <si>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</si>
  <si>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</si>
  <si>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</si>
  <si>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</si>
  <si>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</si>
  <si>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</si>
  <si>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</si>
  <si>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</si>
  <si>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</si>
  <si>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</si>
  <si>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</si>
  <si>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</si>
  <si>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</si>
  <si>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</si>
  <si>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</si>
  <si>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</si>
  <si>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</si>
  <si>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</si>
  <si>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</si>
  <si>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</si>
  <si>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</si>
  <si>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</si>
  <si>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</si>
  <si>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</si>
  <si>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</si>
  <si>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</si>
  <si>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</si>
  <si>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</si>
  <si>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</si>
  <si>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</si>
  <si>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</si>
  <si>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</si>
  <si>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</si>
  <si>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</si>
  <si>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</si>
  <si>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</si>
  <si>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</si>
  <si>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</si>
  <si>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</si>
  <si>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</si>
  <si>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</si>
  <si>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</si>
  <si>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</si>
  <si>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</si>
  <si>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</si>
  <si>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</si>
  <si>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</si>
  <si>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</si>
  <si>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</si>
  <si>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</si>
  <si>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</si>
  <si>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</si>
  <si>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</si>
  <si>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</si>
  <si>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</si>
  <si>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</si>
  <si>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</si>
  <si>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</si>
  <si>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</si>
  <si>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</si>
  <si>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</si>
  <si>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</si>
  <si>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</si>
  <si>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</si>
  <si>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</si>
  <si>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</si>
  <si>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</si>
  <si>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</si>
  <si>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</si>
  <si>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</si>
  <si>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</si>
  <si>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</si>
  <si>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</si>
  <si>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</si>
  <si>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</si>
  <si>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</si>
  <si>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</si>
  <si>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</si>
  <si>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</si>
  <si>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</si>
  <si>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</si>
  <si>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</si>
  <si>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</si>
  <si>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</si>
  <si>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</si>
  <si>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</si>
  <si>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</si>
  <si>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</si>
  <si>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</si>
  <si>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</si>
  <si>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</si>
  <si>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</si>
  <si>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</si>
  <si>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</si>
  <si>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</si>
  <si>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</si>
  <si>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</si>
  <si>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</si>
  <si>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</si>
  <si>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</si>
  <si>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</si>
  <si>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</si>
  <si>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</si>
  <si>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</si>
  <si>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</si>
  <si>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</si>
  <si>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</si>
  <si>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</si>
  <si>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</si>
  <si>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</si>
  <si>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</si>
  <si>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</si>
  <si>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</si>
  <si>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</si>
  <si>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</si>
  <si>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</si>
  <si>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</si>
  <si>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</si>
  <si>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</si>
  <si>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</si>
  <si>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</si>
  <si>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</si>
  <si>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</si>
  <si>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</si>
  <si>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</si>
  <si>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</si>
  <si>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</si>
  <si>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</si>
  <si>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</si>
  <si>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</si>
  <si>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</si>
  <si>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</si>
  <si>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</si>
  <si>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</si>
  <si>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</si>
  <si>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</si>
  <si>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</si>
  <si>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</si>
  <si>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</si>
  <si>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</si>
  <si>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</si>
  <si>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</si>
  <si>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</si>
  <si>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</si>
  <si>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</si>
  <si>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</si>
  <si>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</si>
  <si>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</si>
  <si>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</si>
  <si>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</si>
  <si>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</si>
  <si>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</si>
  <si>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</si>
  <si>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</si>
  <si>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</si>
  <si>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</si>
  <si>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</si>
  <si>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</si>
  <si>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</si>
  <si>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</si>
  <si>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</si>
  <si>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</si>
  <si>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</si>
  <si>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</si>
  <si>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</si>
  <si>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</si>
  <si>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</si>
  <si>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</si>
  <si>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</si>
  <si>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</si>
  <si>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</si>
  <si>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</si>
  <si>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</si>
  <si>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</si>
  <si>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</si>
  <si>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</si>
  <si>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</si>
  <si>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</si>
  <si>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</si>
  <si>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</si>
  <si>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</si>
  <si>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</si>
  <si>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</si>
  <si>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</si>
  <si>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</si>
  <si>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</si>
  <si>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</si>
  <si>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</si>
  <si>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</si>
  <si>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</si>
  <si>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</si>
  <si>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</si>
  <si>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</si>
  <si>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</si>
  <si>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</si>
  <si>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</si>
  <si>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</si>
  <si>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</si>
  <si>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</si>
  <si>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</si>
  <si>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</si>
  <si>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</si>
  <si>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</si>
  <si>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</si>
  <si>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</si>
  <si>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</si>
  <si>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</si>
  <si>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</si>
  <si>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</si>
  <si>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</si>
  <si>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</si>
  <si>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</si>
  <si>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</si>
  <si>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</si>
  <si>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</si>
  <si>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</si>
  <si>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</si>
  <si>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</si>
  <si>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</si>
  <si>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</si>
  <si>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</si>
  <si>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</si>
  <si>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</si>
  <si>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</si>
  <si>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</si>
  <si>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</si>
  <si>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</si>
  <si>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</si>
  <si>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</si>
  <si>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</si>
  <si>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</si>
  <si>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</si>
  <si>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</si>
  <si>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</si>
  <si>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</si>
  <si>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</si>
  <si>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</si>
  <si>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</si>
  <si>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</si>
  <si>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</si>
  <si>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</si>
  <si>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</si>
  <si>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</si>
  <si>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</si>
  <si>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</si>
  <si>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</si>
  <si>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</si>
  <si>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</si>
  <si>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</si>
  <si>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</si>
  <si>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</si>
  <si>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</si>
  <si>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</si>
  <si>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</si>
  <si>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</si>
  <si>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</si>
  <si>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</si>
  <si>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</si>
  <si>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</si>
  <si>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</si>
  <si>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</si>
  <si>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</si>
  <si>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</si>
  <si>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</si>
  <si>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</si>
  <si>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</si>
  <si>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</si>
  <si>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</si>
  <si>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</si>
  <si>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</si>
  <si>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</si>
  <si>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</si>
  <si>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</si>
  <si>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</si>
  <si>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</si>
  <si>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</si>
  <si>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</si>
  <si>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</si>
  <si>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</si>
  <si>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</si>
  <si>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</si>
  <si>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</si>
  <si>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</si>
  <si>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</si>
  <si>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</si>
  <si>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</si>
  <si>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</si>
  <si>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</si>
  <si>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</si>
  <si>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</si>
  <si>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</si>
  <si>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</si>
  <si>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</si>
  <si>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</si>
  <si>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</si>
  <si>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</si>
  <si>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</si>
  <si>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</si>
  <si>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</si>
  <si>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</si>
  <si>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</si>
  <si>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</si>
  <si>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</si>
  <si>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</si>
  <si>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</si>
  <si>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</si>
  <si>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</si>
  <si>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</si>
  <si>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</si>
  <si>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</si>
  <si>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</si>
  <si>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</si>
  <si>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</si>
  <si>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</si>
  <si>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</si>
  <si>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</si>
  <si>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</si>
  <si>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</si>
  <si>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</si>
  <si>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</si>
  <si>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</si>
  <si>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</si>
  <si>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</si>
  <si>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</si>
  <si>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</si>
  <si>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</si>
  <si>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</si>
  <si>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</si>
  <si>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</si>
  <si>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</si>
  <si>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</si>
  <si>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</si>
  <si>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</si>
  <si>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</si>
  <si>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</si>
  <si>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</si>
  <si>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</si>
  <si>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</si>
  <si>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</si>
  <si>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</si>
  <si>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</si>
  <si>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</si>
  <si>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</si>
  <si>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</si>
  <si>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</si>
  <si>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</si>
  <si>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</si>
  <si>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</si>
  <si>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</si>
  <si>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</si>
  <si>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</si>
  <si>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</si>
  <si>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</si>
  <si>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</si>
  <si>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</si>
  <si>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</si>
  <si>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</si>
  <si>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</si>
  <si>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</si>
  <si>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</si>
  <si>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</si>
  <si>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</si>
  <si>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</si>
  <si>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</si>
  <si>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</si>
  <si>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</si>
  <si>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</si>
  <si>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</si>
  <si>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</si>
  <si>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</si>
  <si>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</si>
  <si>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</si>
  <si>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</si>
  <si>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</si>
  <si>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</si>
  <si>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</si>
  <si>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</si>
  <si>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</si>
  <si>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</si>
  <si>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</si>
  <si>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</si>
  <si>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</si>
  <si>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</si>
  <si>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</si>
  <si>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</si>
  <si>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</si>
  <si>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</si>
  <si>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</si>
  <si>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</si>
  <si>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</si>
  <si>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</si>
  <si>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</si>
  <si>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</si>
  <si>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</si>
  <si>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</si>
  <si>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</si>
  <si>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</si>
  <si>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</si>
  <si>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</si>
  <si>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</si>
  <si>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</si>
  <si>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</si>
  <si>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</si>
  <si>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</si>
  <si>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</si>
  <si>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</si>
  <si>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</si>
  <si>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</si>
  <si>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</si>
  <si>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</si>
  <si>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</si>
  <si>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</si>
  <si>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</si>
  <si>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</si>
  <si>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</si>
  <si>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</si>
  <si>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</si>
  <si>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</si>
  <si>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</si>
  <si>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</si>
  <si>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</si>
  <si>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</si>
  <si>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</si>
  <si>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</si>
  <si>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</si>
  <si>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</si>
  <si>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</si>
  <si>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</si>
  <si>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</si>
  <si>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</si>
  <si>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</si>
  <si>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</si>
  <si>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</si>
  <si>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</si>
  <si>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</si>
  <si>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</si>
  <si>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</si>
  <si>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</si>
  <si>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</si>
  <si>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</si>
  <si>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</si>
  <si>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</si>
  <si>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</si>
  <si>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</si>
  <si>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</si>
  <si>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</si>
  <si>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</si>
  <si>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</si>
  <si>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</si>
  <si>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</si>
  <si>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</si>
  <si>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</si>
  <si>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</si>
  <si>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</si>
  <si>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</si>
  <si>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</si>
  <si>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</si>
  <si>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</si>
  <si>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</si>
  <si>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</si>
  <si>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</si>
  <si>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</si>
  <si>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</si>
  <si>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</si>
  <si>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</si>
  <si>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</si>
  <si>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</si>
  <si>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</si>
  <si>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</si>
  <si>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</si>
  <si>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</si>
  <si>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</si>
  <si>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</si>
  <si>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</si>
  <si>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</si>
  <si>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</si>
  <si>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</si>
  <si>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</si>
  <si>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</si>
  <si>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</si>
  <si>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</si>
  <si>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</si>
  <si>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</si>
  <si>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</si>
  <si>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</si>
  <si>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</si>
  <si>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</si>
  <si>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</si>
  <si>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</si>
  <si>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</si>
  <si>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</si>
  <si>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</si>
  <si>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</si>
  <si>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</si>
  <si>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</si>
  <si>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</si>
  <si>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</si>
  <si>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</si>
  <si>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</si>
  <si>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</si>
  <si>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</si>
  <si>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</si>
  <si>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</si>
  <si>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</si>
  <si>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</si>
  <si>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</si>
  <si>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</si>
  <si>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</si>
  <si>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</si>
  <si>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</si>
  <si>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</si>
  <si>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</si>
  <si>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</si>
  <si>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</si>
  <si>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</si>
  <si>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</si>
  <si>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</si>
  <si>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</si>
  <si>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</si>
  <si>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</si>
  <si>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</si>
  <si>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</si>
  <si>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</si>
  <si>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</si>
  <si>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</si>
  <si>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</si>
  <si>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</si>
  <si>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</si>
  <si>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</si>
  <si>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</si>
  <si>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</si>
  <si>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</si>
  <si>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</si>
  <si>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</si>
  <si>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</si>
  <si>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</si>
  <si>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</si>
  <si>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</si>
  <si>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</si>
  <si>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</si>
  <si>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</si>
  <si>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</si>
  <si>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</si>
  <si>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</si>
  <si>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</si>
  <si>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</si>
  <si>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</si>
  <si>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</si>
  <si>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</si>
  <si>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</si>
  <si>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</si>
  <si>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</si>
  <si>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</si>
  <si>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</si>
  <si>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</si>
  <si>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</si>
  <si>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</si>
  <si>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</si>
  <si>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</si>
  <si>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</si>
  <si>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</si>
  <si>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</si>
  <si>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</si>
  <si>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</si>
  <si>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</si>
  <si>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</si>
  <si>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</si>
  <si>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</si>
  <si>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</si>
  <si>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</si>
  <si>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</si>
  <si>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</si>
  <si>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</si>
  <si>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</si>
  <si>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</si>
  <si>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</si>
  <si>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</si>
  <si>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</si>
  <si>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</si>
  <si>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</si>
  <si>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</si>
  <si>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</si>
  <si>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</si>
  <si>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</si>
  <si>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</si>
  <si>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</si>
  <si>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</si>
  <si>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</si>
  <si>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</si>
  <si>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</si>
  <si>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</si>
  <si>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</si>
  <si>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</si>
  <si>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</si>
  <si>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</si>
  <si>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</si>
  <si>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</si>
  <si>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</si>
  <si>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</si>
  <si>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</si>
  <si>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</si>
  <si>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</si>
  <si>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</si>
  <si>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</si>
  <si>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</si>
  <si>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</si>
  <si>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</si>
  <si>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</si>
  <si>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</si>
  <si>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</si>
  <si>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</si>
  <si>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</si>
  <si>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</si>
  <si>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</si>
  <si>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</si>
  <si>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</si>
  <si>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</si>
  <si>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</si>
  <si>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</si>
  <si>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</si>
  <si>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</si>
  <si>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</si>
  <si>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</si>
  <si>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</si>
  <si>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</si>
  <si>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</si>
  <si>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</si>
  <si>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</si>
  <si>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</si>
  <si>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</si>
  <si>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</si>
  <si>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</si>
  <si>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</si>
  <si>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</si>
  <si>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</si>
  <si>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</si>
  <si>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</si>
  <si>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</si>
  <si>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</si>
  <si>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</si>
  <si>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</si>
  <si>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</si>
  <si>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</si>
  <si>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</si>
  <si>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</si>
  <si>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</si>
  <si>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</si>
  <si>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</si>
  <si>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</si>
  <si>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</si>
  <si>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</si>
  <si>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</si>
  <si>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</si>
  <si>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</si>
  <si>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</si>
  <si>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</si>
  <si>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</si>
  <si>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</si>
  <si>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</si>
  <si>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</si>
  <si>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</si>
  <si>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</si>
  <si>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</si>
  <si>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</si>
  <si>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</si>
  <si>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</si>
  <si>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</si>
  <si>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</si>
  <si>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</si>
  <si>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</si>
  <si>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</si>
  <si>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</si>
  <si>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</si>
  <si>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</si>
  <si>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</si>
  <si>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</si>
  <si>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</si>
  <si>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</si>
  <si>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</si>
  <si>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</si>
  <si>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</si>
  <si>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</si>
  <si>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</si>
  <si>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</si>
  <si>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</si>
  <si>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</si>
  <si>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</si>
  <si>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</si>
  <si>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</si>
  <si>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</si>
  <si>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</si>
  <si>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</si>
  <si>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</si>
  <si>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</si>
  <si>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</si>
  <si>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</si>
  <si>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</si>
  <si>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</si>
  <si>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</si>
  <si>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</si>
  <si>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</si>
  <si>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</si>
  <si>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</si>
  <si>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</si>
  <si>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</si>
  <si>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</si>
  <si>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</si>
  <si>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</si>
  <si>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</si>
  <si>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</si>
  <si>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</si>
  <si>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</si>
  <si>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</si>
  <si>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</si>
  <si>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</si>
  <si>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</si>
  <si>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</si>
  <si>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</si>
  <si>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</si>
  <si>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</si>
  <si>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</si>
  <si>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</si>
  <si>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</si>
  <si>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</si>
  <si>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</si>
  <si>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</si>
  <si>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</si>
  <si>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</si>
  <si>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</si>
  <si>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</si>
  <si>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</si>
  <si>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</si>
  <si>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</si>
  <si>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</si>
  <si>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</si>
  <si>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</si>
  <si>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</si>
  <si>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</si>
  <si>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</si>
  <si>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</si>
  <si>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</si>
  <si>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</si>
  <si>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</si>
  <si>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</si>
  <si>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</si>
  <si>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</si>
  <si>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</si>
  <si>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</si>
  <si>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</si>
  <si>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</si>
  <si>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</si>
  <si>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</si>
  <si>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</si>
  <si>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</si>
  <si>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</si>
  <si>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</si>
  <si>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</si>
  <si>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</si>
  <si>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</si>
  <si>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</si>
  <si>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</si>
  <si>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</si>
  <si>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</si>
  <si>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</si>
  <si>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</si>
  <si>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</si>
  <si>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</si>
  <si>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</si>
  <si>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</si>
  <si>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</si>
  <si>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</si>
  <si>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</si>
  <si>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</si>
  <si>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</si>
  <si>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</si>
  <si>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</si>
  <si>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</si>
  <si>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</si>
  <si>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</si>
  <si>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</si>
  <si>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</si>
  <si>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</si>
  <si>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</si>
  <si>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</si>
  <si>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</si>
  <si>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</si>
  <si>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</si>
  <si>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</si>
  <si>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</si>
  <si>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</si>
  <si>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</si>
  <si>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</si>
  <si>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</si>
  <si>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</si>
  <si>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</si>
  <si>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</si>
  <si>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</si>
  <si>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</si>
  <si>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</si>
  <si>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</si>
  <si>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</si>
  <si>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</si>
  <si>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</si>
  <si>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</si>
  <si>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</si>
  <si>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</si>
  <si>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</si>
  <si>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</si>
  <si>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</si>
  <si>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</si>
  <si>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</si>
  <si>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</si>
  <si>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</si>
  <si>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</si>
  <si>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</si>
  <si>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</si>
  <si>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</si>
  <si>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</si>
  <si>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</si>
  <si>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</si>
  <si>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</si>
  <si>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</si>
  <si>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</si>
  <si>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</si>
  <si>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</si>
  <si>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</si>
  <si>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</si>
  <si>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</si>
  <si>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</si>
  <si>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</si>
  <si>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</si>
  <si>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</si>
  <si>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</si>
  <si>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</si>
  <si>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</si>
  <si>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</si>
  <si>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</si>
  <si>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</si>
  <si>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</si>
  <si>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</si>
  <si>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</si>
  <si>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</si>
  <si>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</si>
  <si>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</si>
  <si>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</si>
  <si>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</si>
  <si>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</si>
  <si>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</si>
  <si>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</si>
  <si>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</si>
  <si>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</si>
  <si>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</si>
  <si>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</si>
  <si>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</si>
  <si>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</si>
  <si>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</si>
  <si>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</si>
  <si>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</si>
  <si>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</si>
  <si>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</si>
  <si>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</si>
  <si>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</si>
  <si>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</si>
  <si>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</si>
  <si>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</si>
  <si>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</si>
  <si>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</si>
  <si>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</si>
  <si>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</si>
  <si>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</si>
  <si>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</si>
  <si>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</si>
  <si>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</si>
  <si>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</si>
  <si>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</si>
  <si>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</si>
  <si>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</si>
  <si>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</si>
  <si>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</si>
  <si>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</si>
  <si>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</si>
  <si>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</si>
  <si>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</si>
  <si>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</si>
  <si>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</si>
  <si>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</si>
  <si>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</si>
  <si>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</si>
  <si>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</si>
  <si>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</si>
  <si>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</si>
  <si>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</si>
  <si>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</si>
  <si>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</si>
  <si>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</si>
  <si>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</si>
  <si>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</si>
  <si>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</si>
  <si>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</si>
  <si>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</si>
  <si>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</si>
  <si>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</si>
  <si>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</si>
  <si>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</si>
  <si>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</si>
  <si>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</si>
  <si>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</si>
  <si>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</si>
  <si>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</si>
  <si>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</si>
  <si>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</si>
  <si>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</si>
  <si>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</si>
  <si>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</si>
  <si>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</si>
  <si>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</si>
  <si>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</si>
  <si>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</si>
  <si>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</si>
  <si>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</si>
  <si>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</si>
  <si>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</si>
  <si>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</si>
  <si>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</si>
  <si>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</si>
  <si>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</si>
  <si>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</si>
  <si>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</si>
  <si>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</si>
  <si>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</si>
  <si>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</si>
  <si>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</si>
  <si>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</si>
  <si>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</si>
  <si>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</si>
  <si>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</si>
  <si>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</si>
  <si>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</si>
  <si>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</si>
  <si>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</si>
  <si>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</si>
  <si>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</si>
  <si>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</si>
  <si>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</si>
  <si>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</si>
  <si>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</si>
  <si>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</si>
  <si>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</si>
  <si>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</si>
  <si>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</si>
  <si>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</si>
  <si>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</si>
  <si>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</si>
  <si>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</si>
  <si>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</si>
  <si>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</si>
  <si>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</si>
  <si>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</si>
  <si>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</si>
  <si>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</si>
  <si>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</si>
  <si>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</si>
  <si>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</si>
  <si>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</si>
  <si>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</si>
  <si>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</si>
  <si>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</si>
  <si>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</si>
  <si>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</si>
  <si>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</si>
  <si>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</si>
  <si>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</si>
  <si>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</si>
  <si>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</si>
  <si>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</si>
  <si>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</si>
  <si>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</si>
  <si>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</si>
  <si>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</si>
  <si>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</si>
  <si>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</si>
  <si>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</si>
  <si>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</si>
  <si>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</si>
  <si>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</si>
  <si>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</si>
  <si>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</si>
  <si>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</si>
  <si>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</si>
  <si>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</si>
  <si>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</si>
  <si>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</si>
  <si>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</si>
  <si>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</si>
  <si>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</si>
  <si>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</si>
  <si>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</si>
  <si>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</si>
  <si>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</si>
  <si>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</si>
  <si>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</si>
  <si>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</si>
  <si>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</si>
  <si>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</si>
  <si>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</si>
  <si>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</si>
  <si>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</si>
  <si>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</si>
  <si>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</si>
  <si>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</si>
  <si>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</si>
  <si>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</si>
  <si>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</si>
  <si>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</si>
  <si>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</si>
  <si>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</si>
  <si>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</si>
  <si>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</si>
  <si>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</si>
  <si>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</si>
  <si>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</si>
  <si>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</si>
  <si>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</si>
  <si>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</si>
  <si>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</si>
  <si>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</si>
  <si>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</si>
  <si>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</si>
  <si>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</si>
  <si>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</si>
  <si>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</si>
  <si>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</si>
  <si>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</si>
  <si>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</si>
  <si>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</si>
  <si>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</si>
  <si>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</si>
  <si>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</si>
  <si>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</si>
  <si>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</si>
  <si>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</si>
  <si>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</si>
  <si>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</si>
  <si>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</si>
  <si>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</si>
  <si>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</si>
  <si>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</si>
  <si>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</si>
  <si>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</si>
  <si>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</si>
  <si>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</si>
  <si>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</si>
  <si>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</si>
  <si>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</si>
  <si>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</si>
  <si>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</si>
  <si>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</si>
  <si>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</si>
  <si>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</si>
  <si>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</si>
  <si>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</si>
  <si>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</si>
  <si>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</si>
  <si>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</si>
  <si>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</si>
  <si>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</si>
  <si>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</si>
  <si>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</si>
  <si>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</si>
  <si>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</si>
  <si>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</si>
  <si>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</si>
  <si>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</si>
  <si>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</si>
  <si>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</si>
  <si>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</si>
  <si>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</si>
  <si>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</si>
  <si>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</si>
  <si>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</si>
  <si>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</si>
  <si>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</si>
  <si>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</si>
  <si>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</si>
  <si>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</si>
  <si>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</si>
  <si>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</si>
  <si>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</si>
  <si>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</si>
  <si>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</si>
  <si>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</si>
  <si>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</si>
  <si>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</si>
  <si>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</si>
  <si>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</si>
  <si>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</si>
  <si>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</si>
  <si>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</si>
  <si>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</si>
  <si>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</si>
  <si>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</si>
  <si>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</si>
  <si>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</si>
  <si>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</si>
  <si>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</si>
  <si>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</si>
  <si>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</si>
  <si>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</si>
  <si>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</si>
  <si>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</si>
  <si>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</si>
  <si>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</si>
  <si>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</si>
  <si>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</si>
  <si>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</si>
  <si>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</si>
  <si>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</si>
  <si>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</si>
  <si>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</si>
  <si>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</si>
  <si>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</si>
  <si>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</si>
  <si>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</si>
  <si>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</si>
  <si>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</si>
  <si>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</si>
  <si>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</si>
  <si>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</si>
  <si>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</si>
  <si>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</si>
  <si>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</si>
  <si>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</si>
  <si>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</si>
  <si>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</si>
  <si>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</si>
  <si>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</si>
  <si>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</si>
  <si>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</si>
  <si>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</si>
  <si>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</si>
  <si>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</si>
  <si>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</si>
  <si>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</si>
  <si>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</si>
  <si>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</si>
  <si>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</si>
  <si>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</si>
  <si>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</si>
  <si>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</si>
  <si>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</si>
  <si>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</si>
  <si>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</si>
  <si>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</si>
  <si>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</si>
  <si>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</si>
  <si>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</si>
  <si>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</si>
  <si>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</si>
  <si>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</si>
  <si>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</si>
  <si>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</si>
  <si>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</si>
  <si>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</si>
  <si>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</si>
  <si>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</si>
  <si>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</si>
  <si>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</si>
  <si>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</si>
  <si>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</si>
  <si>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</si>
  <si>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</si>
  <si>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</si>
  <si>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</si>
  <si>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</si>
  <si>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</si>
  <si>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</si>
  <si>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</si>
  <si>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</si>
  <si>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</si>
  <si>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</si>
  <si>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</si>
  <si>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</si>
  <si>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</si>
  <si>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</si>
  <si>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</si>
  <si>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</si>
  <si>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</si>
  <si>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</si>
  <si>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</si>
  <si>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</si>
  <si>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</si>
  <si>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</si>
  <si>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</si>
  <si>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</si>
  <si>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</si>
  <si>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</si>
  <si>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</si>
  <si>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</si>
  <si>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</si>
  <si>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</si>
  <si>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</si>
  <si>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</si>
  <si>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</si>
  <si>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</si>
  <si>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</si>
  <si>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</si>
  <si>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</si>
  <si>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</si>
  <si>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</si>
  <si>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</si>
  <si>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</si>
  <si>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</si>
  <si>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</si>
  <si>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</si>
  <si>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</si>
  <si>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</si>
  <si>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</si>
  <si>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</si>
  <si>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</si>
  <si>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</si>
  <si>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</si>
  <si>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</si>
  <si>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</si>
  <si>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</si>
  <si>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</si>
  <si>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</si>
  <si>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</si>
  <si>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</si>
  <si>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</si>
  <si>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</si>
  <si>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</si>
  <si>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</si>
  <si>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</si>
  <si>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</si>
  <si>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</si>
  <si>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</si>
  <si>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</si>
  <si>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</si>
  <si>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</si>
  <si>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</si>
  <si>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</si>
  <si>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</si>
  <si>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</si>
  <si>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</si>
  <si>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</si>
  <si>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</si>
  <si>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</si>
  <si>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</si>
  <si>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</si>
  <si>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</si>
  <si>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</si>
  <si>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</si>
  <si>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</si>
  <si>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</si>
  <si>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</si>
  <si>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</si>
  <si>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</si>
  <si>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</si>
  <si>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</si>
  <si>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</si>
  <si>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</si>
  <si>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</si>
  <si>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</si>
  <si>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</si>
  <si>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</si>
  <si>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</si>
  <si>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</si>
  <si>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</si>
  <si>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</si>
  <si>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</si>
  <si>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</si>
  <si>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</si>
  <si>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</si>
  <si>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</si>
  <si>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</si>
  <si>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</si>
  <si>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</si>
  <si>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</si>
  <si>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</si>
  <si>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</si>
  <si>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</si>
  <si>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</si>
  <si>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</si>
  <si>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</si>
  <si>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</si>
  <si>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</si>
  <si>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</si>
  <si>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</si>
  <si>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</si>
  <si>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</si>
  <si>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</si>
  <si>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</si>
  <si>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</si>
  <si>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</si>
  <si>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</si>
  <si>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</si>
  <si>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</si>
  <si>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</si>
  <si>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</si>
  <si>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</si>
  <si>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</si>
  <si>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</si>
  <si>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</si>
  <si>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</si>
  <si>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</si>
  <si>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</si>
  <si>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</si>
  <si>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</si>
  <si>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</si>
  <si>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</si>
  <si>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</si>
  <si>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</si>
  <si>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</si>
  <si>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</si>
  <si>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</si>
  <si>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</si>
  <si>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</si>
  <si>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</si>
  <si>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</si>
  <si>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</si>
  <si>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</si>
  <si>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</si>
  <si>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</si>
  <si>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</si>
  <si>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</si>
  <si>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</si>
  <si>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</si>
  <si>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</si>
  <si>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</si>
  <si>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</si>
  <si>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</si>
  <si>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</si>
  <si>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</si>
  <si>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</si>
  <si>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</si>
  <si>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</si>
  <si>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</si>
  <si>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</si>
  <si>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</si>
  <si>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</si>
  <si>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</si>
  <si>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</si>
  <si>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</si>
  <si>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</si>
  <si>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</si>
  <si>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</si>
  <si>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</si>
  <si>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</si>
  <si>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</si>
  <si>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</si>
  <si>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</si>
  <si>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</si>
  <si>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</si>
  <si>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</si>
  <si>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</si>
  <si>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</si>
  <si>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</si>
  <si>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</si>
  <si>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</si>
  <si>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</si>
  <si>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</si>
  <si>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</si>
  <si>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</si>
  <si>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</si>
  <si>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</si>
  <si>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</si>
  <si>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</si>
  <si>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</si>
  <si>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</si>
  <si>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</si>
  <si>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</si>
  <si>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</si>
  <si>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</si>
  <si>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</si>
  <si>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</si>
  <si>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</si>
  <si>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</si>
  <si>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</si>
  <si>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</si>
  <si>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</si>
  <si>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</si>
  <si>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</si>
  <si>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</si>
  <si>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</si>
  <si>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</si>
  <si>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</si>
  <si>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</si>
  <si>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</si>
  <si>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</si>
  <si>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</si>
  <si>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</si>
  <si>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</si>
  <si>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</si>
  <si>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</si>
  <si>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</si>
  <si>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</si>
  <si>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</si>
  <si>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</si>
  <si>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</si>
  <si>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</si>
  <si>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</si>
  <si>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</si>
  <si>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</si>
  <si>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</si>
  <si>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</si>
  <si>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</si>
  <si>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</si>
  <si>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</si>
  <si>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</si>
  <si>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</si>
  <si>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</si>
  <si>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</si>
  <si>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</si>
  <si>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</si>
  <si>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</si>
  <si>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</si>
  <si>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</si>
  <si>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</si>
  <si>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</si>
  <si>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</si>
  <si>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</si>
  <si>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</si>
  <si>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</si>
  <si>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</si>
  <si>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</si>
  <si>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</si>
  <si>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</si>
  <si>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</si>
  <si>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</si>
  <si>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</si>
  <si>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</si>
  <si>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</si>
  <si>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</si>
  <si>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</si>
  <si>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</si>
  <si>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</si>
  <si>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</si>
  <si>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</si>
  <si>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</si>
  <si>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</si>
  <si>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</si>
  <si>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</si>
  <si>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</si>
  <si>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</si>
  <si>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</si>
  <si>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</si>
  <si>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</si>
  <si>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</si>
  <si>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</si>
  <si>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</si>
  <si>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</si>
  <si>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</si>
  <si>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</si>
  <si>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</si>
  <si>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</si>
  <si>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</si>
  <si>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</si>
  <si>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</si>
  <si>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</si>
  <si>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</si>
  <si>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</si>
  <si>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</si>
  <si>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</si>
  <si>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</si>
  <si>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</si>
  <si>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</si>
  <si>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</si>
  <si>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</si>
  <si>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</si>
  <si>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</si>
  <si>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</si>
  <si>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</si>
  <si>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</si>
  <si>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</si>
  <si>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</si>
  <si>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</si>
  <si>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</si>
  <si>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</si>
  <si>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</si>
  <si>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</si>
  <si>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</si>
  <si>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</si>
  <si>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</si>
  <si>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</si>
  <si>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</si>
  <si>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</si>
  <si>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</si>
  <si>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</si>
  <si>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</si>
  <si>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</si>
  <si>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</si>
  <si>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</si>
  <si>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</si>
  <si>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</si>
  <si>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</si>
  <si>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</si>
  <si>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</si>
  <si>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</si>
  <si>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</si>
  <si>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</si>
  <si>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</si>
  <si>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</si>
  <si>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</si>
  <si>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</si>
  <si>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</si>
  <si>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</si>
  <si>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</si>
  <si>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</si>
  <si>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</si>
  <si>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</si>
  <si>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</si>
  <si>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</si>
  <si>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</si>
  <si>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</si>
  <si>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</si>
  <si>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</si>
  <si>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</si>
  <si>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</si>
  <si>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</si>
  <si>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</si>
  <si>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</si>
  <si>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</si>
  <si>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</si>
  <si>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</si>
  <si>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</si>
  <si>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</si>
  <si>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</si>
  <si>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</si>
  <si>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</si>
  <si>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</si>
  <si>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</si>
  <si>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</si>
  <si>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</si>
  <si>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</si>
  <si>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</si>
  <si>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</si>
  <si>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</si>
  <si>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</si>
  <si>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</si>
  <si>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</si>
  <si>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</si>
  <si>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</si>
  <si>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</si>
  <si>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</si>
  <si>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</si>
  <si>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</si>
  <si>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</si>
  <si>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</si>
  <si>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</si>
  <si>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</si>
  <si>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</si>
  <si>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</si>
  <si>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</si>
  <si>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</si>
  <si>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</si>
  <si>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</si>
  <si>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</si>
  <si>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</si>
  <si>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</si>
  <si>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</si>
  <si>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</si>
  <si>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</si>
  <si>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</si>
  <si>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</si>
  <si>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</si>
  <si>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</si>
  <si>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</si>
  <si>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</si>
  <si>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</si>
  <si>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</si>
  <si>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</si>
  <si>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</si>
  <si>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</si>
  <si>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</si>
  <si>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</si>
  <si>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</si>
  <si>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</si>
  <si>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</si>
  <si>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</si>
  <si>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</si>
  <si>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</si>
  <si>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</si>
  <si>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</si>
  <si>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</si>
  <si>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</si>
  <si>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</si>
  <si>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</si>
  <si>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</si>
  <si>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</si>
  <si>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</si>
  <si>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</si>
  <si>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</si>
  <si>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</si>
  <si>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</si>
  <si>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</si>
  <si>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</si>
  <si>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</si>
  <si>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</si>
  <si>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</si>
  <si>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</si>
  <si>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</si>
  <si>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</si>
  <si>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</si>
  <si>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</si>
  <si>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</si>
  <si>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</si>
  <si>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</si>
  <si>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</si>
  <si>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</si>
  <si>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</si>
  <si>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</si>
  <si>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</si>
  <si>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</si>
  <si>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</si>
  <si>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</si>
  <si>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</si>
  <si>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</si>
  <si>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</si>
  <si>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</si>
  <si>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</si>
  <si>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</si>
  <si>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</si>
  <si>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</si>
  <si>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</si>
  <si>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</si>
  <si>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</si>
  <si>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</si>
  <si>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</si>
  <si>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</si>
  <si>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</si>
  <si>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</si>
  <si>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</si>
  <si>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</si>
  <si>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</si>
  <si>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</si>
  <si>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</si>
  <si>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</si>
  <si>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</si>
  <si>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</si>
  <si>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</si>
  <si>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</si>
  <si>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</si>
  <si>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</si>
  <si>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</si>
  <si>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</si>
  <si>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</si>
  <si>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</si>
  <si>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</si>
  <si>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</si>
  <si>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</si>
  <si>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</si>
  <si>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</si>
  <si>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</si>
  <si>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</si>
  <si>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</si>
  <si>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</si>
  <si>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</si>
  <si>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</si>
  <si>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</si>
  <si>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</si>
  <si>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</si>
  <si>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</si>
  <si>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</si>
  <si>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</si>
  <si>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</si>
  <si>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</si>
  <si>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</si>
  <si>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</si>
  <si>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</si>
  <si>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</si>
  <si>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</si>
  <si>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</si>
  <si>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</si>
  <si>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</si>
  <si>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</si>
  <si>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</si>
  <si>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</si>
  <si>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</si>
  <si>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</si>
  <si>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</si>
  <si>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</si>
  <si>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</si>
  <si>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</si>
  <si>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</si>
  <si>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</si>
  <si>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</si>
  <si>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</si>
  <si>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</si>
  <si>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</si>
  <si>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</si>
  <si>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</si>
  <si>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</si>
  <si>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</si>
  <si>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</si>
  <si>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</si>
  <si>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</si>
  <si>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</si>
  <si>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</si>
  <si>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</si>
  <si>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</si>
  <si>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</si>
  <si>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</si>
  <si>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</si>
  <si>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</si>
  <si>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</si>
  <si>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</si>
  <si>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</si>
  <si>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</si>
  <si>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</si>
  <si>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</si>
  <si>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</si>
  <si>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</si>
  <si>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</si>
  <si>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</si>
  <si>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</si>
  <si>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</si>
  <si>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</si>
  <si>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</si>
  <si>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</si>
  <si>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</si>
  <si>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</si>
  <si>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</si>
  <si>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</si>
  <si>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</si>
  <si>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</si>
  <si>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</si>
  <si>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</si>
  <si>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</si>
  <si>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</si>
  <si>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</si>
  <si>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</si>
  <si>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</si>
  <si>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</si>
  <si>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</si>
  <si>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</si>
  <si>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</si>
  <si>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</si>
  <si>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</si>
  <si>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</si>
  <si>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</si>
  <si>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</si>
  <si>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</si>
  <si>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</si>
  <si>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</si>
  <si>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</si>
  <si>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</si>
  <si>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</si>
  <si>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</si>
  <si>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</si>
  <si>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</si>
  <si>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</si>
  <si>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</si>
  <si>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</si>
  <si>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</si>
  <si>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</si>
  <si>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</si>
  <si>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</si>
  <si>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</si>
  <si>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</si>
  <si>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</si>
  <si>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</si>
  <si>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</si>
  <si>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</si>
  <si>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</si>
  <si>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</si>
  <si>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</si>
  <si>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</si>
  <si>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</si>
  <si>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</si>
  <si>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</si>
  <si>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</si>
  <si>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</si>
  <si>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</si>
  <si>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</si>
  <si>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</si>
  <si>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</si>
  <si>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</si>
  <si>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</si>
  <si>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</si>
  <si>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</si>
  <si>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</si>
  <si>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</si>
  <si>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</si>
  <si>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</si>
  <si>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</si>
  <si>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</si>
  <si>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</si>
  <si>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</si>
  <si>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</si>
  <si>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</si>
  <si>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</si>
  <si>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</si>
  <si>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</si>
  <si>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</si>
  <si>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</si>
  <si>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</si>
  <si>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</si>
  <si>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</si>
  <si>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</si>
  <si>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</si>
  <si>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</si>
  <si>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</si>
  <si>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</si>
  <si>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</si>
  <si>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</si>
  <si>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</si>
  <si>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</si>
  <si>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</si>
  <si>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</si>
  <si>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</si>
  <si>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</si>
  <si>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</si>
  <si>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</si>
  <si>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</si>
  <si>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</si>
  <si>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</si>
  <si>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</si>
  <si>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</si>
  <si>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</si>
  <si>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</si>
  <si>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</si>
  <si>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</si>
  <si>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</si>
  <si>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</si>
  <si>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</si>
  <si>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</si>
  <si>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</si>
  <si>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</si>
  <si>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</si>
  <si>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</si>
  <si>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</si>
  <si>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</si>
  <si>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</si>
  <si>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</si>
  <si>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</si>
  <si>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</si>
  <si>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</si>
  <si>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</si>
  <si>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</si>
  <si>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</si>
  <si>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</si>
  <si>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</si>
  <si>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</si>
  <si>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</si>
  <si>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</si>
  <si>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</si>
  <si>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</si>
  <si>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</si>
  <si>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</si>
  <si>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</si>
  <si>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</si>
  <si>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</si>
  <si>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</si>
  <si>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</si>
  <si>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</si>
  <si>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</si>
  <si>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</si>
  <si>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</si>
  <si>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</si>
  <si>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</si>
  <si>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</si>
  <si>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</si>
  <si>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</si>
  <si>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</si>
  <si>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</si>
  <si>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</si>
  <si>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</si>
  <si>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</si>
  <si>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</si>
  <si>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</si>
  <si>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</si>
  <si>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</si>
  <si>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</si>
  <si>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</si>
  <si>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</si>
  <si>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</si>
  <si>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</si>
  <si>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</si>
  <si>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</si>
  <si>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</si>
  <si>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</si>
  <si>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</si>
  <si>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</si>
  <si>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</si>
  <si>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</si>
  <si>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</si>
  <si>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</si>
  <si>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</si>
  <si>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</si>
  <si>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</si>
  <si>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</si>
  <si>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</si>
  <si>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</si>
  <si>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</si>
  <si>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</si>
  <si>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</si>
  <si>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</si>
  <si>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</si>
  <si>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</si>
  <si>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</si>
  <si>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</si>
  <si>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</si>
  <si>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</si>
  <si>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</si>
  <si>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</si>
  <si>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</si>
  <si>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</si>
  <si>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</si>
  <si>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</si>
  <si>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</si>
  <si>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</si>
  <si>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</si>
  <si>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</si>
  <si>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</si>
  <si>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</si>
  <si>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</si>
  <si>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</si>
  <si>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</si>
  <si>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</si>
  <si>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</si>
  <si>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</si>
  <si>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</si>
  <si>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</si>
  <si>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</si>
  <si>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</si>
  <si>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</si>
  <si>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</si>
  <si>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</si>
  <si>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</si>
  <si>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</si>
  <si>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</si>
  <si>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</si>
  <si>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</si>
  <si>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</si>
  <si>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</si>
  <si>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</si>
  <si>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</si>
  <si>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</si>
  <si>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</si>
  <si>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</si>
  <si>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</si>
  <si>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</si>
  <si>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</si>
  <si>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</si>
  <si>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</si>
  <si>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</si>
  <si>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</si>
  <si>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</si>
  <si>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</si>
  <si>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</si>
  <si>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</si>
  <si>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</si>
  <si>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</si>
  <si>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</si>
  <si>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</si>
  <si>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</si>
  <si>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</si>
  <si>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</si>
  <si>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</si>
  <si>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</si>
  <si>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</si>
  <si>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</si>
  <si>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</si>
  <si>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</si>
  <si>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</si>
  <si>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</si>
  <si>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</si>
  <si>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</si>
  <si>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</si>
  <si>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</si>
  <si>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</si>
  <si>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</si>
  <si>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</si>
  <si>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</si>
  <si>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</si>
  <si>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</si>
  <si>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</si>
  <si>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</si>
  <si>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</si>
  <si>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</si>
  <si>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</si>
  <si>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</si>
  <si>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</si>
  <si>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</si>
  <si>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</si>
  <si>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</si>
  <si>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</si>
  <si>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</si>
  <si>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</si>
  <si>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</si>
  <si>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</si>
  <si>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</si>
  <si>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</si>
  <si>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</si>
  <si>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</si>
  <si>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</si>
  <si>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</si>
  <si>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</si>
  <si>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</si>
  <si>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</si>
  <si>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</si>
  <si>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</si>
  <si>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</si>
  <si>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</si>
  <si>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</si>
  <si>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</si>
  <si>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</si>
  <si>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</si>
  <si>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</si>
  <si>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</si>
  <si>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</si>
  <si>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</si>
  <si>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</si>
  <si>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</si>
  <si>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</si>
  <si>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</si>
  <si>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</si>
  <si>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</si>
  <si>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</si>
  <si>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</si>
  <si>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</si>
  <si>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</si>
  <si>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</si>
  <si>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</si>
  <si>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</si>
  <si>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</si>
  <si>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</si>
  <si>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</si>
  <si>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</si>
  <si>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</si>
  <si>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</si>
  <si>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</si>
  <si>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</si>
  <si>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</si>
  <si>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</si>
  <si>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</si>
  <si>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</si>
  <si>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</si>
  <si>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</si>
  <si>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</si>
  <si>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</si>
  <si>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</si>
  <si>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</si>
  <si>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</si>
  <si>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</si>
  <si>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</si>
  <si>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</si>
  <si>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</si>
  <si>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</si>
  <si>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</si>
  <si>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</si>
  <si>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</si>
  <si>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</si>
  <si>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</si>
  <si>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</si>
  <si>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</si>
  <si>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</si>
  <si>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</si>
  <si>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</si>
  <si>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</si>
  <si>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</si>
  <si>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</si>
  <si>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</si>
  <si>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</si>
  <si>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</si>
  <si>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</si>
  <si>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</si>
  <si>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</si>
  <si>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</si>
  <si>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</si>
  <si>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</si>
  <si>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</si>
  <si>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</si>
  <si>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</si>
  <si>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</si>
  <si>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</si>
  <si>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</si>
  <si>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</si>
  <si>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</si>
  <si>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</si>
  <si>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</si>
  <si>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</si>
  <si>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</si>
  <si>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</si>
  <si>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</si>
  <si>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</si>
  <si>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</si>
  <si>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</si>
  <si>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</si>
  <si>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</si>
  <si>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</si>
  <si>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</si>
  <si>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</si>
  <si>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</si>
  <si>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</si>
  <si>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</si>
  <si>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</si>
  <si>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</si>
  <si>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</si>
  <si>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</si>
  <si>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</si>
  <si>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</si>
  <si>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</si>
  <si>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</si>
  <si>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</si>
  <si>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</si>
  <si>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</si>
  <si>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</si>
  <si>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</si>
  <si>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</si>
  <si>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</si>
  <si>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</si>
  <si>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</si>
  <si>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</si>
  <si>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</si>
  <si>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</si>
  <si>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</si>
  <si>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</si>
  <si>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</si>
  <si>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</si>
  <si>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</si>
  <si>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</si>
  <si>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</si>
  <si>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</si>
  <si>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</si>
  <si>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</si>
  <si>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</si>
  <si>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</si>
  <si>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</si>
  <si>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</si>
  <si>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</si>
  <si>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</si>
  <si>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</si>
  <si>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</si>
  <si>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</si>
  <si>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</si>
  <si>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</si>
  <si>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</si>
  <si>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</si>
  <si>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</si>
  <si>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</si>
  <si>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</si>
  <si>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</si>
  <si>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</si>
  <si>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</si>
  <si>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</si>
  <si>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</si>
  <si>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</si>
  <si>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</si>
  <si>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</si>
  <si>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</si>
  <si>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</si>
  <si>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</si>
  <si>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</si>
  <si>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</si>
  <si>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</si>
  <si>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</si>
  <si>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</si>
  <si>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</si>
  <si>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</si>
  <si>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</si>
  <si>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</si>
  <si>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</si>
  <si>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</si>
  <si>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</si>
  <si>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</si>
  <si>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</si>
  <si>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</si>
  <si>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</si>
  <si>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</si>
  <si>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</si>
  <si>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</si>
  <si>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</si>
  <si>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</si>
  <si>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</si>
  <si>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</si>
  <si>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</si>
  <si>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</si>
  <si>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</si>
  <si>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</si>
  <si>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</si>
  <si>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</si>
  <si>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</si>
  <si>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</si>
  <si>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</si>
  <si>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</si>
  <si>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</si>
  <si>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</si>
  <si>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</si>
  <si>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</si>
  <si>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</si>
  <si>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</si>
  <si>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</si>
  <si>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</si>
  <si>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</si>
  <si>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</si>
  <si>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</si>
  <si>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</si>
  <si>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</si>
  <si>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</si>
  <si>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</si>
  <si>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</si>
  <si>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</si>
  <si>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</si>
  <si>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</si>
  <si>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</si>
  <si>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</si>
  <si>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</si>
  <si>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</si>
  <si>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</si>
  <si>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</si>
  <si>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</si>
  <si>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</si>
  <si>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</si>
  <si>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</si>
  <si>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</si>
  <si>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</si>
  <si>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</si>
  <si>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</si>
  <si>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</si>
  <si>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</si>
  <si>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</si>
  <si>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</si>
  <si>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</si>
  <si>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</si>
  <si>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</si>
  <si>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</si>
  <si>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</si>
  <si>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</si>
  <si>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</si>
  <si>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</si>
  <si>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</si>
  <si>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</si>
  <si>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</si>
  <si>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</si>
  <si>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</si>
  <si>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</si>
  <si>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</si>
  <si>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</si>
  <si>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</si>
  <si>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</si>
  <si>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</si>
  <si>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</si>
  <si>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</si>
  <si>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</si>
  <si>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</si>
  <si>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</si>
  <si>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</si>
  <si>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</si>
  <si>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</si>
  <si>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</si>
  <si>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</si>
  <si>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</si>
  <si>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</si>
  <si>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</si>
  <si>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</si>
  <si>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</si>
  <si>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</si>
  <si>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</si>
  <si>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</si>
  <si>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</si>
  <si>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</si>
  <si>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</si>
  <si>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</si>
  <si>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</si>
  <si>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</si>
  <si>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</si>
  <si>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</si>
  <si>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</si>
  <si>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</si>
  <si>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</si>
  <si>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</si>
  <si>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</si>
  <si>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</si>
  <si>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</si>
  <si>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</si>
  <si>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</si>
  <si>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</si>
  <si>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</si>
  <si>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</si>
  <si>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</si>
  <si>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</si>
  <si>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</si>
  <si>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</si>
  <si>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</si>
  <si>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</si>
  <si>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</si>
  <si>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</si>
  <si>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</si>
  <si>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</si>
  <si>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</si>
  <si>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</si>
  <si>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</si>
  <si>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</si>
  <si>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</si>
  <si>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</si>
  <si>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</si>
  <si>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</si>
  <si>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</si>
  <si>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</si>
  <si>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</si>
  <si>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</si>
  <si>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</si>
  <si>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</si>
  <si>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</si>
  <si>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</si>
  <si>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</si>
  <si>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</si>
  <si>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</si>
  <si>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</si>
  <si>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</si>
  <si>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</si>
  <si>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</si>
  <si>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</si>
  <si>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</si>
  <si>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</si>
  <si>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</si>
  <si>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</si>
  <si>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</si>
  <si>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</si>
  <si>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</si>
  <si>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</si>
  <si>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</si>
  <si>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</si>
  <si>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</si>
  <si>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</si>
  <si>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</si>
  <si>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</si>
  <si>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</si>
  <si>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</si>
  <si>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</si>
  <si>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</si>
  <si>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</si>
  <si>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</si>
  <si>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</si>
  <si>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</si>
  <si>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</si>
  <si>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</si>
  <si>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</si>
  <si>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</si>
  <si>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</si>
  <si>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</si>
  <si>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</si>
  <si>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</si>
  <si>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</si>
  <si>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</si>
  <si>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</si>
  <si>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</si>
  <si>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</si>
  <si>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</si>
  <si>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</si>
  <si>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</si>
  <si>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</si>
  <si>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</si>
  <si>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</si>
  <si>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</si>
  <si>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</si>
  <si>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</si>
  <si>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</si>
  <si>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</si>
  <si>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</si>
  <si>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</si>
  <si>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</si>
  <si>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</si>
  <si>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</si>
  <si>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</si>
  <si>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</si>
  <si>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</si>
  <si>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</si>
  <si>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</si>
  <si>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</si>
  <si>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</si>
  <si>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</si>
  <si>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</si>
  <si>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</si>
  <si>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</si>
  <si>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</si>
  <si>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</si>
  <si>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</si>
  <si>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</si>
  <si>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</si>
  <si>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</si>
  <si>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</si>
  <si>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</si>
  <si>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</si>
  <si>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</si>
  <si>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</si>
  <si>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</si>
  <si>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</si>
  <si>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</si>
  <si>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</si>
  <si>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</si>
  <si>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</si>
  <si>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</si>
  <si>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</si>
  <si>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</si>
  <si>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</si>
  <si>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</si>
  <si>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</si>
  <si>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</si>
  <si>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</si>
  <si>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</si>
  <si>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</si>
  <si>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</si>
  <si>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</si>
  <si>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</si>
  <si>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</si>
  <si>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</si>
  <si>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</si>
  <si>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</si>
  <si>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</si>
  <si>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</si>
  <si>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</si>
  <si>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</si>
  <si>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</si>
  <si>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</si>
  <si>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</si>
  <si>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</si>
  <si>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</si>
  <si>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</si>
  <si>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</si>
  <si>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</si>
  <si>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</si>
  <si>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</si>
  <si>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</si>
  <si>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</si>
  <si>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</si>
  <si>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</si>
  <si>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</si>
  <si>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</si>
  <si>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</si>
  <si>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</si>
  <si>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</si>
  <si>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</si>
  <si>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</si>
  <si>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</si>
  <si>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</si>
  <si>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</si>
  <si>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</si>
  <si>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</si>
  <si>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</si>
  <si>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</si>
  <si>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</si>
  <si>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</si>
  <si>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</si>
  <si>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</si>
  <si>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</si>
  <si>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</si>
  <si>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</si>
  <si>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</si>
  <si>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</si>
  <si>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</si>
  <si>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</si>
  <si>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</si>
  <si>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</si>
  <si>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</si>
  <si>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</si>
  <si>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</si>
  <si>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</si>
  <si>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</si>
  <si>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</si>
  <si>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</si>
  <si>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</si>
  <si>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</si>
  <si>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</si>
  <si>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</si>
  <si>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</si>
  <si>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</si>
  <si>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</si>
  <si>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</si>
  <si>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</si>
  <si>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</si>
  <si>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</si>
  <si>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</si>
  <si>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</si>
  <si>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</si>
  <si>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</si>
  <si>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</si>
  <si>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</si>
  <si>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</si>
  <si>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</si>
  <si>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</si>
  <si>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</si>
  <si>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</si>
  <si>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</si>
  <si>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</si>
  <si>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</si>
  <si>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</si>
  <si>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</si>
  <si>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</si>
  <si>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</si>
  <si>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</si>
  <si>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</si>
  <si>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</si>
  <si>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</si>
  <si>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</si>
  <si>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</si>
  <si>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</si>
  <si>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</si>
  <si>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</si>
  <si>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</si>
  <si>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</si>
  <si>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</si>
  <si>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</si>
  <si>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</si>
  <si>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</si>
  <si>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</si>
  <si>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</si>
  <si>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</si>
  <si>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</si>
  <si>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</si>
  <si>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</si>
  <si>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</si>
  <si>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</si>
  <si>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</si>
  <si>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</si>
  <si>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</si>
  <si>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</si>
  <si>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</si>
  <si>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</si>
  <si>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</si>
  <si>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</si>
  <si>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</si>
  <si>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</si>
  <si>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</si>
  <si>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</si>
  <si>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</si>
  <si>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</si>
  <si>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</si>
  <si>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</si>
  <si>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</si>
  <si>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</si>
  <si>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</si>
  <si>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</si>
  <si>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</si>
  <si>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</si>
  <si>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</si>
  <si>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</si>
  <si>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</si>
  <si>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</si>
  <si>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</si>
  <si>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</si>
  <si>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</si>
  <si>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</si>
  <si>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</si>
  <si>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</si>
  <si>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</si>
  <si>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</si>
  <si>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</si>
  <si>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</si>
  <si>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</si>
  <si>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</si>
  <si>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</si>
  <si>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</si>
  <si>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</si>
  <si>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</si>
  <si>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</si>
  <si>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</si>
  <si>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</si>
  <si>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</si>
  <si>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</si>
  <si>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</si>
  <si>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</si>
  <si>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</si>
  <si>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</si>
  <si>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</si>
  <si>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</si>
  <si>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</si>
  <si>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</si>
  <si>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</si>
  <si>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</si>
  <si>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</si>
  <si>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</si>
  <si>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</si>
  <si>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</si>
  <si>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</si>
  <si>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</si>
  <si>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</si>
  <si>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</si>
  <si>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</si>
  <si>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</si>
  <si>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</si>
  <si>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</si>
  <si>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</si>
  <si>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</si>
  <si>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</si>
  <si>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</si>
  <si>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</si>
  <si>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</si>
  <si>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</si>
  <si>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</si>
  <si>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</si>
  <si>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</si>
  <si>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</si>
  <si>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</si>
  <si>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</si>
  <si>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</si>
  <si>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</si>
  <si>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</si>
  <si>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</si>
  <si>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</si>
  <si>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</si>
  <si>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</si>
  <si>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</si>
  <si>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</si>
  <si>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</si>
  <si>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</si>
  <si>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</si>
  <si>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</si>
  <si>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</si>
  <si>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</si>
  <si>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</si>
  <si>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</si>
  <si>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</si>
  <si>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</si>
  <si>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</si>
  <si>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</si>
  <si>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</si>
  <si>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</si>
  <si>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</si>
  <si>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</si>
  <si>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</si>
  <si>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</si>
  <si>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</si>
  <si>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</si>
  <si>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</si>
  <si>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</si>
  <si>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</si>
  <si>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</si>
  <si>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</si>
  <si>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</si>
  <si>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</si>
  <si>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</si>
  <si>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</si>
  <si>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</si>
  <si>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</si>
  <si>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</si>
  <si>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</si>
  <si>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</si>
  <si>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</si>
  <si>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</si>
  <si>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</si>
  <si>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</si>
  <si>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</si>
  <si>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</si>
  <si>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</si>
  <si>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</si>
  <si>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</si>
  <si>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</si>
  <si>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</si>
  <si>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</si>
  <si>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</si>
  <si>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</si>
  <si>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</si>
  <si>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</si>
  <si>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</si>
  <si>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</si>
  <si>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</si>
  <si>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</si>
  <si>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</si>
  <si>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</si>
  <si>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</si>
  <si>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</si>
  <si>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</si>
  <si>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</si>
  <si>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</si>
  <si>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</si>
  <si>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</si>
  <si>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</si>
  <si>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</si>
  <si>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</si>
  <si>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</si>
  <si>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</si>
  <si>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</si>
  <si>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</si>
  <si>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</si>
  <si>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</si>
  <si>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</si>
  <si>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</si>
  <si>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</si>
  <si>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</si>
  <si>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</si>
  <si>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</si>
  <si>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</si>
  <si>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</si>
  <si>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</si>
  <si>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</si>
  <si>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</si>
  <si>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</si>
  <si>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</si>
  <si>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</si>
  <si>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</si>
  <si>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</si>
  <si>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</si>
  <si>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</si>
  <si>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</si>
  <si>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</si>
  <si>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</si>
  <si>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</si>
  <si>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</si>
  <si>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</si>
  <si>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</si>
  <si>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</si>
  <si>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</si>
  <si>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</si>
  <si>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</si>
  <si>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</si>
  <si>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</si>
  <si>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</si>
  <si>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</si>
  <si>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</si>
  <si>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</si>
  <si>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</si>
  <si>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</si>
  <si>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</si>
  <si>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</si>
  <si>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</si>
  <si>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</si>
  <si>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</si>
  <si>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</si>
  <si>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</si>
  <si>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</si>
  <si>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</si>
  <si>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</si>
  <si>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</si>
  <si>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</si>
  <si>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</si>
  <si>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</si>
  <si>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</si>
  <si>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</si>
  <si>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</si>
  <si>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</si>
  <si>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</si>
  <si>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</si>
  <si>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</si>
  <si>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</si>
  <si>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</si>
  <si>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</si>
  <si>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</si>
  <si>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</si>
  <si>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</si>
  <si>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</si>
  <si>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</si>
  <si>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</si>
  <si>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</si>
  <si>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</si>
  <si>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</si>
  <si>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</si>
  <si>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</si>
  <si>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</si>
  <si>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</si>
  <si>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</si>
  <si>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</si>
  <si>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</si>
  <si>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</si>
  <si>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</si>
  <si>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</si>
  <si>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</si>
  <si>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</si>
  <si>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</si>
  <si>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</si>
  <si>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</si>
  <si>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</si>
  <si>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</si>
  <si>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</si>
  <si>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</si>
  <si>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</si>
  <si>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</si>
  <si>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</si>
  <si>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</si>
  <si>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</si>
  <si>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</si>
  <si>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</si>
  <si>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</si>
  <si>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</si>
  <si>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</si>
  <si>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</si>
  <si>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</si>
  <si>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</si>
  <si>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</si>
  <si>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</si>
  <si>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</si>
  <si>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</si>
  <si>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</si>
  <si>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</si>
  <si>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</si>
  <si>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</si>
  <si>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</si>
  <si>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</si>
  <si>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</si>
  <si>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</si>
  <si>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</si>
  <si>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</si>
  <si>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</si>
  <si>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</si>
  <si>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</si>
  <si>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</si>
  <si>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</si>
  <si>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</si>
  <si>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</si>
  <si>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</si>
  <si>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</si>
  <si>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</si>
  <si>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</si>
  <si>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</si>
  <si>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</si>
  <si>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</si>
  <si>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</si>
  <si>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</si>
  <si>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</si>
  <si>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</si>
  <si>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</si>
  <si>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</si>
  <si>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</si>
  <si>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</si>
  <si>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</si>
  <si>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</si>
  <si>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</si>
  <si>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</si>
  <si>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</si>
  <si>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</si>
  <si>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</si>
  <si>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</si>
  <si>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</si>
  <si>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</si>
  <si>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</si>
  <si>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</si>
  <si>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</si>
  <si>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</si>
  <si>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</si>
  <si>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</si>
  <si>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</si>
  <si>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</si>
  <si>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</si>
  <si>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</si>
  <si>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</si>
  <si>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</si>
  <si>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</si>
  <si>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</si>
  <si>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</si>
  <si>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</si>
  <si>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</si>
  <si>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</si>
  <si>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</si>
  <si>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</si>
  <si>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</si>
  <si>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</si>
  <si>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</si>
  <si>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</si>
  <si>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</si>
  <si>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</si>
  <si>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</si>
  <si>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</si>
  <si>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</si>
  <si>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</si>
  <si>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</si>
  <si>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</si>
  <si>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</si>
  <si>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</si>
  <si>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</si>
  <si>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</si>
  <si>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</si>
  <si>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</si>
  <si>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</si>
  <si>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</si>
  <si>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</si>
  <si>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</si>
  <si>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</si>
  <si>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</si>
  <si>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</si>
  <si>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</si>
  <si>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</si>
  <si>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</si>
  <si>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</si>
  <si>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</si>
  <si>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</si>
  <si>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</si>
  <si>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</si>
  <si>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</si>
  <si>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</si>
  <si>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</si>
  <si>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</si>
  <si>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</si>
  <si>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</si>
  <si>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</si>
  <si>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</si>
  <si>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</si>
  <si>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</si>
  <si>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</si>
  <si>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</si>
  <si>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</si>
  <si>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</si>
  <si>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</si>
  <si>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</si>
  <si>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</si>
  <si>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</si>
  <si>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</si>
  <si>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</si>
  <si>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</si>
  <si>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</si>
  <si>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</si>
  <si>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</si>
  <si>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</si>
  <si>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</si>
  <si>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</si>
  <si>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</si>
  <si>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</si>
  <si>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</si>
  <si>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</si>
  <si>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</si>
  <si>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</si>
  <si>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</si>
  <si>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</si>
  <si>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</si>
  <si>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</si>
  <si>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</si>
  <si>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</si>
  <si>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</si>
  <si>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</si>
  <si>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</si>
  <si>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</si>
  <si>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</si>
  <si>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</si>
  <si>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</si>
  <si>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</si>
  <si>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</si>
  <si>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</si>
  <si>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</si>
  <si>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</si>
  <si>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</si>
  <si>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</si>
  <si>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</si>
  <si>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</si>
  <si>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</si>
  <si>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</si>
  <si>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</si>
  <si>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</si>
  <si>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</si>
  <si>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</si>
  <si>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</si>
  <si>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</si>
  <si>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</si>
  <si>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</si>
  <si>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</si>
  <si>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</si>
  <si>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</si>
  <si>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</si>
  <si>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</si>
  <si>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</si>
  <si>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</si>
  <si>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</si>
  <si>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</si>
  <si>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</si>
  <si>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</si>
  <si>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</si>
  <si>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</si>
  <si>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</si>
  <si>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</si>
  <si>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</si>
  <si>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</si>
  <si>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</si>
  <si>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</si>
  <si>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</si>
  <si>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</si>
  <si>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</si>
  <si>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</si>
  <si>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</si>
  <si>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</si>
  <si>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</si>
  <si>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</si>
  <si>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</si>
  <si>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</si>
  <si>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</si>
  <si>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</si>
  <si>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</si>
  <si>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</si>
  <si>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</si>
  <si>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</si>
  <si>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</si>
  <si>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</si>
  <si>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</si>
  <si>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</si>
  <si>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</si>
  <si>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</si>
  <si>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</si>
  <si>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</si>
  <si>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</si>
  <si>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</si>
  <si>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</si>
  <si>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</si>
  <si>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</si>
  <si>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</si>
  <si>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</si>
  <si>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</si>
  <si>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</si>
  <si>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</si>
  <si>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</si>
  <si>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</si>
  <si>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</si>
  <si>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</si>
  <si>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</si>
  <si>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</si>
  <si>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</si>
  <si>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</si>
  <si>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</si>
  <si>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</si>
  <si>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</si>
  <si>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</si>
  <si>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</si>
  <si>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</si>
  <si>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</si>
  <si>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</si>
  <si>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</si>
  <si>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</si>
  <si>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</si>
  <si>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</si>
  <si>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</si>
  <si>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</si>
  <si>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</si>
  <si>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</si>
  <si>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</si>
  <si>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</si>
  <si>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</si>
  <si>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</si>
  <si>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</si>
  <si>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</si>
  <si>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</si>
  <si>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</si>
  <si>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</si>
  <si>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</si>
  <si>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</si>
  <si>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</si>
  <si>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</si>
  <si>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</si>
  <si>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</si>
  <si>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</si>
  <si>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</si>
  <si>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</si>
  <si>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</si>
  <si>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</si>
  <si>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</si>
  <si>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</si>
  <si>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</si>
  <si>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</si>
  <si>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</si>
  <si>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</si>
  <si>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</si>
  <si>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</si>
  <si>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</si>
  <si>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</si>
  <si>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</si>
  <si>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</si>
  <si>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</si>
  <si>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</si>
  <si>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</si>
  <si>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</si>
  <si>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</si>
  <si>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</si>
  <si>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</si>
  <si>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</si>
  <si>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</si>
  <si>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</si>
  <si>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</si>
  <si>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</si>
  <si>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</si>
  <si>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</si>
  <si>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</si>
  <si>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</si>
  <si>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</si>
  <si>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</si>
  <si>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</si>
  <si>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</si>
  <si>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</si>
  <si>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</si>
  <si>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</si>
  <si>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</si>
  <si>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</si>
  <si>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</si>
  <si>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</si>
  <si>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</si>
  <si>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</si>
  <si>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</si>
  <si>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</si>
  <si>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</si>
  <si>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</si>
  <si>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</si>
  <si>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</si>
  <si>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</si>
  <si>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</si>
  <si>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</si>
  <si>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</si>
  <si>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</si>
  <si>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</si>
  <si>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</si>
  <si>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</si>
  <si>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</si>
  <si>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</si>
  <si>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</si>
  <si>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</si>
  <si>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</si>
  <si>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</si>
  <si>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</si>
  <si>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</si>
  <si>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</si>
  <si>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</si>
  <si>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</si>
  <si>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</si>
  <si>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</si>
  <si>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</si>
  <si>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</si>
  <si>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</si>
  <si>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</si>
  <si>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</si>
  <si>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</si>
  <si>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</si>
  <si>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</si>
  <si>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</si>
  <si>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</si>
  <si>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</si>
  <si>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</si>
  <si>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</si>
  <si>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</si>
  <si>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</si>
  <si>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</si>
  <si>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</si>
  <si>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</si>
  <si>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</si>
  <si>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</si>
  <si>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</si>
  <si>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</si>
  <si>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</si>
  <si>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</si>
  <si>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</si>
  <si>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</si>
  <si>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</si>
  <si>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</si>
  <si>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</si>
  <si>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</si>
  <si>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</si>
  <si>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</si>
  <si>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</si>
  <si>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</si>
  <si>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</si>
  <si>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</si>
  <si>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</si>
  <si>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</si>
  <si>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</si>
  <si>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</si>
  <si>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</si>
  <si>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</si>
  <si>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</si>
  <si>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</si>
  <si>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</si>
  <si>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</si>
  <si>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</si>
  <si>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</si>
  <si>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</si>
  <si>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</si>
  <si>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</si>
  <si>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</si>
  <si>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</si>
  <si>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</si>
  <si>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</si>
  <si>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</si>
  <si>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</si>
  <si>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</si>
  <si>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</si>
  <si>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</si>
  <si>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</si>
  <si>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</si>
  <si>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</si>
  <si>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</si>
  <si>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</si>
  <si>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</si>
  <si>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</si>
  <si>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</si>
  <si>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</si>
  <si>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</si>
  <si>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</si>
  <si>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</si>
  <si>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</si>
  <si>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</si>
  <si>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</si>
  <si>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</si>
  <si>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</si>
  <si>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</si>
  <si>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</si>
  <si>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</si>
  <si>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</si>
  <si>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</si>
  <si>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</si>
  <si>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</si>
  <si>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</si>
  <si>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</si>
  <si>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</si>
  <si>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</si>
  <si>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</si>
  <si>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</si>
  <si>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</si>
  <si>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</si>
  <si>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</si>
  <si>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</si>
  <si>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</si>
  <si>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</si>
  <si>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</si>
  <si>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</si>
  <si>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</si>
  <si>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</si>
  <si>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</si>
  <si>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</si>
  <si>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</si>
  <si>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</si>
  <si>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</si>
  <si>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</si>
  <si>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</si>
  <si>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</si>
  <si>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</si>
  <si>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</si>
  <si>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</si>
  <si>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</si>
  <si>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</si>
  <si>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</si>
  <si>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</si>
  <si>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</si>
  <si>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</si>
  <si>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</si>
  <si>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</si>
  <si>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</si>
  <si>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</si>
  <si>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</si>
  <si>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</si>
  <si>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</si>
  <si>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</si>
  <si>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</si>
  <si>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</si>
  <si>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</si>
  <si>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</si>
  <si>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</si>
  <si>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</si>
  <si>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</si>
  <si>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</si>
  <si>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</si>
  <si>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</si>
  <si>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</si>
  <si>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</si>
  <si>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</si>
  <si>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</si>
  <si>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</si>
  <si>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</si>
  <si>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</si>
  <si>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</si>
  <si>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</si>
  <si>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</si>
  <si>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</si>
  <si>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</si>
  <si>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</si>
  <si>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</si>
  <si>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</si>
  <si>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</si>
  <si>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</si>
  <si>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</si>
  <si>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</si>
  <si>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</si>
  <si>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</si>
  <si>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</si>
  <si>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</si>
  <si>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</si>
  <si>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</si>
  <si>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</si>
  <si>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</si>
  <si>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</si>
  <si>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</si>
  <si>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</si>
  <si>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</si>
  <si>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</si>
  <si>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</si>
  <si>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</si>
  <si>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</si>
  <si>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</si>
  <si>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</si>
  <si>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</si>
  <si>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</si>
  <si>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</si>
  <si>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</si>
  <si>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</si>
  <si>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</si>
  <si>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</si>
  <si>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</si>
  <si>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</si>
  <si>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</si>
  <si>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</si>
  <si>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</si>
  <si>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</si>
  <si>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</si>
  <si>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</si>
  <si>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</si>
  <si>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</si>
  <si>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</si>
  <si>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</si>
  <si>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</si>
  <si>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</si>
  <si>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</si>
  <si>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</si>
  <si>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</si>
  <si>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</si>
  <si>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</si>
  <si>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</si>
  <si>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</si>
  <si>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</si>
  <si>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</si>
  <si>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</si>
  <si>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</si>
  <si>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</si>
  <si>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</si>
  <si>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</si>
  <si>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</si>
  <si>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</si>
  <si>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</si>
  <si>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</si>
  <si>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</si>
  <si>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</si>
  <si>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</si>
  <si>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</si>
  <si>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</si>
  <si>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</si>
  <si>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</si>
  <si>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</si>
  <si>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</si>
  <si>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</si>
  <si>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</si>
  <si>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</si>
  <si>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</si>
  <si>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</si>
  <si>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</si>
  <si>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</si>
  <si>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</si>
  <si>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</si>
  <si>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</si>
  <si>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</si>
  <si>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</si>
  <si>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</si>
  <si>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</si>
  <si>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</si>
  <si>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</si>
  <si>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</si>
  <si>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</si>
  <si>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</si>
  <si>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</si>
  <si>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</si>
  <si>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</si>
  <si>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</si>
  <si>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</si>
  <si>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</si>
  <si>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</si>
  <si>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</si>
  <si>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</si>
  <si>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</si>
  <si>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</si>
  <si>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</si>
  <si>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</si>
  <si>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</si>
  <si>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</si>
  <si>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</si>
  <si>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</si>
  <si>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</si>
  <si>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</si>
  <si>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</si>
  <si>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</si>
  <si>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</si>
  <si>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</si>
  <si>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</si>
  <si>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</si>
  <si>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</si>
  <si>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</si>
  <si>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</si>
  <si>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</si>
  <si>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</si>
  <si>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</si>
  <si>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</si>
  <si>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</si>
  <si>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</si>
  <si>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</si>
  <si>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</si>
  <si>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</si>
  <si>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</si>
  <si>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</si>
  <si>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</si>
  <si>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</si>
  <si>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</si>
  <si>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</si>
  <si>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</si>
  <si>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</si>
  <si>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</si>
  <si>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</si>
  <si>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</si>
  <si>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</si>
  <si>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</si>
  <si>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</si>
  <si>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</si>
  <si>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</si>
  <si>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</si>
  <si>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</si>
  <si>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</si>
  <si>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</si>
  <si>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</si>
  <si>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</si>
  <si>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</si>
  <si>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</si>
  <si>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</si>
  <si>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</si>
  <si>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</si>
  <si>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</si>
  <si>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</si>
  <si>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</si>
  <si>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</si>
  <si>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</si>
  <si>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</si>
  <si>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</si>
  <si>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</si>
  <si>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</si>
  <si>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</si>
  <si>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</si>
  <si>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</si>
  <si>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</si>
  <si>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</si>
  <si>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</si>
  <si>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</si>
  <si>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</si>
  <si>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</si>
  <si>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</si>
  <si>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</si>
  <si>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</si>
  <si>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</si>
  <si>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</si>
  <si>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</si>
  <si>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</si>
  <si>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</si>
  <si>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</si>
  <si>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</si>
  <si>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</si>
  <si>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</si>
  <si>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</si>
  <si>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</si>
  <si>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</si>
  <si>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</si>
  <si>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</si>
  <si>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</si>
  <si>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</si>
  <si>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</si>
  <si>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</si>
  <si>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</si>
  <si>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</si>
  <si>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</si>
  <si>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</si>
  <si>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</si>
  <si>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</si>
  <si>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</si>
  <si>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</si>
  <si>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</si>
  <si>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</si>
  <si>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</si>
  <si>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</si>
  <si>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</si>
  <si>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</si>
  <si>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</si>
  <si>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</si>
  <si>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</si>
  <si>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</si>
  <si>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</si>
  <si>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</si>
  <si>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</si>
  <si>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</si>
  <si>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</si>
  <si>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</si>
  <si>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</si>
  <si>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</si>
  <si>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</si>
  <si>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</si>
  <si>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</si>
  <si>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</si>
  <si>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</si>
  <si>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</si>
  <si>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</si>
  <si>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</si>
  <si>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</si>
  <si>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</si>
  <si>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</si>
  <si>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</si>
  <si>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</si>
  <si>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</si>
  <si>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</si>
  <si>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</si>
  <si>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</si>
  <si>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</si>
  <si>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</si>
  <si>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</si>
  <si>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</si>
  <si>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</si>
  <si>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</si>
  <si>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</si>
  <si>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</si>
  <si>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</si>
  <si>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</si>
  <si>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</si>
  <si>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</si>
  <si>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</si>
  <si>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</si>
  <si>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</si>
  <si>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</si>
  <si>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</si>
  <si>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</si>
  <si>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</si>
  <si>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</si>
  <si>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</si>
  <si>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</si>
  <si>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</si>
  <si>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</si>
  <si>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</si>
  <si>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</si>
  <si>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</si>
  <si>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</si>
  <si>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</si>
  <si>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</si>
  <si>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</si>
  <si>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</si>
  <si>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</si>
  <si>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</si>
  <si>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</si>
  <si>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</si>
  <si>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</si>
  <si>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</si>
  <si>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</si>
  <si>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</si>
  <si>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</si>
  <si>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</si>
  <si>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</si>
  <si>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</si>
  <si>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</si>
  <si>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</si>
  <si>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</si>
  <si>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</si>
  <si>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</si>
  <si>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</si>
  <si>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</si>
  <si>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</si>
  <si>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</si>
  <si>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</si>
  <si>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</si>
  <si>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</si>
  <si>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</si>
  <si>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</si>
  <si>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</si>
  <si>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</si>
  <si>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</si>
  <si>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</si>
  <si>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</si>
  <si>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</si>
  <si>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</si>
  <si>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</si>
  <si>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</si>
  <si>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</si>
  <si>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</si>
  <si>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</si>
  <si>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</si>
  <si>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</si>
  <si>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</si>
  <si>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</si>
  <si>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</si>
  <si>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</si>
  <si>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</si>
  <si>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</si>
  <si>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</si>
  <si>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</si>
  <si>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</si>
  <si>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</si>
  <si>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</si>
  <si>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</si>
  <si>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</si>
  <si>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</si>
  <si>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</si>
  <si>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</si>
  <si>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</si>
  <si>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</si>
  <si>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</si>
  <si>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</si>
  <si>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</si>
  <si>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</si>
  <si>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</si>
  <si>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</si>
  <si>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</si>
  <si>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</si>
  <si>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</si>
  <si>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</si>
  <si>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</si>
  <si>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</si>
  <si>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</si>
  <si>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</si>
  <si>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</si>
  <si>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</si>
  <si>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</si>
  <si>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</si>
  <si>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</si>
  <si>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</si>
  <si>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</si>
  <si>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</si>
  <si>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</si>
  <si>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</si>
  <si>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</si>
  <si>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</si>
  <si>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</si>
  <si>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</si>
  <si>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</si>
  <si>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</si>
  <si>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</si>
  <si>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</si>
  <si>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</si>
  <si>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</si>
  <si>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</si>
  <si>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</si>
  <si>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</si>
  <si>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</si>
  <si>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</si>
  <si>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</si>
  <si>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</si>
  <si>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</si>
  <si>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</si>
  <si>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</si>
  <si>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</si>
  <si>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</si>
  <si>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</si>
  <si>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</si>
  <si>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</si>
  <si>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</si>
  <si>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</si>
  <si>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</si>
  <si>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</si>
  <si>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</si>
  <si>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</si>
  <si>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</si>
  <si>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</si>
  <si>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</si>
  <si>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</si>
  <si>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</si>
  <si>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</si>
  <si>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</si>
  <si>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</si>
  <si>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</si>
  <si>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</si>
  <si>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</si>
  <si>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</si>
  <si>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</si>
  <si>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</si>
  <si>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</si>
  <si>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</si>
  <si>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</si>
  <si>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</si>
  <si>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</si>
  <si>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</si>
  <si>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</si>
  <si>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</si>
  <si>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</si>
  <si>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</si>
  <si>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</si>
  <si>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</si>
  <si>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</si>
  <si>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</si>
  <si>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</si>
  <si>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</si>
  <si>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</si>
  <si>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</si>
  <si>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</si>
  <si>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</si>
  <si>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</si>
  <si>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</si>
  <si>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</si>
  <si>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</si>
  <si>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</si>
  <si>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</si>
  <si>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</si>
  <si>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</si>
  <si>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</si>
  <si>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</si>
  <si>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</si>
  <si>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</si>
  <si>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</si>
  <si>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</si>
  <si>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</si>
  <si>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</si>
  <si>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</si>
  <si>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</si>
  <si>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</si>
  <si>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</si>
  <si>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</si>
  <si>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</si>
  <si>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</si>
  <si>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</si>
  <si>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</si>
  <si>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</si>
  <si>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</si>
  <si>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</si>
  <si>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</si>
  <si>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</si>
  <si>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</si>
  <si>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</si>
  <si>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</si>
  <si>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</si>
  <si>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</si>
  <si>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</si>
  <si>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</si>
  <si>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</si>
  <si>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</si>
  <si>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</si>
  <si>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</si>
  <si>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</si>
  <si>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</si>
  <si>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</si>
  <si>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</si>
  <si>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</si>
  <si>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</si>
  <si>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</si>
  <si>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</si>
  <si>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</si>
  <si>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</si>
  <si>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</si>
  <si>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</si>
  <si>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</si>
  <si>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</si>
  <si>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</si>
  <si>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</si>
  <si>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</si>
  <si>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</si>
  <si>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</si>
  <si>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</si>
  <si>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</si>
  <si>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</si>
  <si>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</si>
  <si>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</si>
  <si>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</si>
  <si>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</si>
  <si>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</si>
  <si>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</si>
  <si>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</si>
  <si>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</si>
  <si>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</si>
  <si>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</si>
  <si>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</si>
  <si>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</si>
  <si>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</si>
  <si>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</si>
  <si>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</si>
  <si>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</si>
  <si>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</si>
  <si>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</si>
  <si>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</si>
  <si>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</si>
  <si>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</si>
  <si>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</si>
  <si>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</si>
  <si>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</si>
  <si>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</si>
  <si>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</si>
  <si>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</si>
  <si>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</si>
  <si>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</si>
  <si>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</si>
  <si>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</si>
  <si>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</si>
  <si>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</si>
  <si>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</si>
  <si>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</si>
  <si>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</si>
  <si>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</si>
  <si>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</si>
  <si>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</si>
  <si>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</si>
  <si>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</si>
  <si>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</si>
  <si>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</si>
  <si>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</si>
  <si>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</si>
  <si>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</si>
  <si>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</si>
  <si>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</si>
  <si>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</si>
  <si>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</si>
  <si>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</si>
  <si>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</si>
  <si>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</si>
  <si>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</si>
  <si>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</si>
  <si>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</si>
  <si>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</si>
  <si>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</si>
  <si>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</si>
  <si>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</si>
  <si>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</si>
  <si>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</si>
  <si>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</si>
  <si>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</si>
  <si>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</si>
  <si>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</si>
  <si>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</si>
  <si>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</si>
  <si>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</si>
  <si>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</si>
  <si>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</si>
  <si>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</si>
  <si>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</si>
  <si>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</si>
  <si>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</si>
  <si>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</si>
  <si>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</si>
  <si>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</si>
  <si>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</si>
  <si>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</si>
  <si>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</si>
  <si>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</si>
  <si>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</si>
  <si>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</si>
  <si>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</si>
  <si>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</si>
  <si>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</si>
  <si>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</si>
  <si>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</si>
  <si>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</si>
  <si>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</si>
  <si>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</si>
  <si>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</si>
  <si>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</si>
  <si>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</si>
  <si>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</si>
  <si>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</si>
  <si>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</si>
  <si>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</si>
  <si>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</si>
  <si>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</si>
  <si>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</si>
  <si>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</si>
  <si>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</si>
  <si>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</si>
  <si>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</si>
  <si>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</si>
  <si>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</si>
  <si>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</si>
  <si>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</si>
  <si>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</si>
  <si>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</si>
  <si>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</si>
  <si>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</si>
  <si>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</si>
  <si>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</si>
  <si>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</si>
  <si>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</si>
  <si>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</si>
  <si>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</si>
  <si>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</si>
  <si>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</si>
  <si>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</si>
  <si>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</si>
  <si>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</si>
  <si>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</si>
  <si>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</si>
  <si>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</si>
  <si>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</si>
  <si>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</si>
  <si>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</si>
  <si>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</si>
  <si>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</si>
  <si>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</si>
  <si>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</si>
  <si>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</si>
  <si>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</si>
  <si>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</si>
  <si>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</si>
  <si>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</si>
  <si>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</si>
  <si>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</si>
  <si>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</si>
  <si>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</si>
  <si>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</si>
  <si>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</si>
  <si>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</si>
  <si>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</si>
  <si>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</si>
  <si>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</si>
  <si>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</si>
  <si>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</si>
  <si>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</si>
  <si>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</si>
  <si>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</si>
  <si>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</si>
  <si>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</si>
  <si>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</si>
  <si>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</si>
  <si>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</si>
  <si>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</si>
  <si>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</si>
  <si>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</si>
  <si>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</si>
  <si>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</si>
  <si>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</si>
  <si>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</si>
  <si>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</si>
  <si>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</si>
  <si>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</si>
  <si>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</si>
  <si>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</si>
  <si>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</si>
  <si>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</si>
  <si>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</si>
  <si>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</si>
  <si>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</si>
  <si>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</si>
  <si>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</si>
  <si>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</si>
  <si>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</si>
  <si>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</si>
  <si>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</si>
  <si>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</si>
  <si>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</si>
  <si>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</si>
  <si>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</si>
  <si>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</si>
  <si>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</si>
  <si>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</si>
  <si>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</si>
  <si>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</si>
  <si>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</si>
  <si>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</si>
  <si>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</si>
  <si>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</si>
  <si>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</si>
  <si>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</si>
  <si>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</si>
  <si>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</si>
  <si>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</si>
  <si>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</si>
  <si>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</si>
  <si>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</si>
  <si>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</si>
  <si>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</si>
  <si>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</si>
  <si>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</si>
  <si>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</si>
  <si>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</si>
  <si>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</si>
  <si>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</si>
  <si>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</si>
  <si>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</si>
  <si>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</si>
  <si>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</si>
  <si>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</si>
  <si>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</si>
  <si>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</si>
  <si>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</si>
  <si>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</si>
  <si>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</si>
  <si>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</si>
  <si>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</si>
  <si>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</si>
  <si>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</si>
  <si>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</si>
  <si>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</si>
  <si>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</si>
  <si>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</si>
  <si>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</si>
  <si>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</si>
  <si>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</si>
  <si>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</si>
  <si>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</si>
  <si>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</si>
  <si>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</si>
  <si>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</si>
  <si>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</si>
  <si>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</si>
  <si>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</si>
  <si>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</si>
  <si>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</si>
  <si>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</si>
  <si>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</si>
  <si>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</si>
  <si>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</si>
  <si>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</si>
  <si>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</si>
  <si>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</si>
  <si>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</si>
  <si>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</si>
  <si>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</si>
  <si>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</si>
  <si>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</si>
  <si>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</si>
  <si>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</si>
  <si>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</si>
  <si>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</si>
  <si>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</si>
  <si>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</si>
  <si>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</si>
  <si>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</si>
  <si>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</si>
  <si>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</si>
  <si>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</si>
  <si>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</si>
  <si>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</si>
  <si>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</si>
  <si>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</si>
  <si>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</si>
  <si>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</si>
  <si>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</si>
  <si>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</si>
  <si>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</si>
  <si>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</si>
  <si>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</si>
  <si>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</si>
  <si>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</si>
  <si>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</si>
  <si>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</si>
  <si>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</si>
  <si>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</si>
  <si>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</si>
  <si>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</si>
  <si>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</si>
  <si>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</si>
  <si>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</si>
  <si>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</si>
  <si>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</si>
  <si>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</si>
  <si>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</si>
  <si>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</si>
  <si>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</si>
  <si>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</si>
  <si>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</si>
  <si>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</si>
  <si>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</si>
  <si>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</si>
  <si>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</si>
  <si>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</si>
  <si>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</si>
  <si>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</si>
  <si>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</si>
  <si>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</si>
  <si>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</si>
  <si>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</si>
  <si>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</si>
  <si>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</si>
  <si>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</si>
  <si>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</si>
  <si>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</si>
  <si>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</si>
  <si>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</si>
  <si>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</si>
  <si>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</si>
  <si>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</si>
  <si>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</si>
  <si>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</si>
  <si>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</si>
  <si>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</si>
  <si>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</si>
  <si>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</si>
  <si>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</si>
  <si>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</si>
  <si>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</si>
  <si>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</si>
  <si>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</si>
  <si>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</si>
  <si>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</si>
  <si>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</si>
  <si>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</si>
  <si>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</si>
  <si>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</si>
  <si>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</si>
  <si>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</si>
  <si>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</si>
  <si>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</si>
  <si>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</si>
  <si>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</si>
  <si>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</si>
  <si>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</si>
  <si>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</si>
  <si>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</si>
  <si>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</si>
  <si>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</si>
  <si>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</si>
  <si>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</si>
  <si>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</si>
  <si>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</si>
  <si>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</si>
  <si>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</si>
  <si>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</si>
  <si>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</si>
  <si>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</si>
  <si>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</si>
  <si>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</si>
  <si>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</si>
  <si>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</si>
  <si>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</si>
  <si>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</si>
  <si>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</si>
  <si>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</si>
  <si>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</si>
  <si>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</si>
  <si>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</si>
  <si>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</si>
  <si>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</si>
  <si>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</si>
  <si>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</si>
  <si>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</si>
  <si>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</si>
  <si>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</si>
  <si>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</si>
  <si>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</si>
  <si>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</si>
  <si>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</si>
  <si>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</si>
  <si>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</si>
  <si>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</si>
  <si>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</si>
  <si>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</si>
  <si>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</si>
  <si>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</si>
  <si>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</si>
  <si>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</si>
  <si>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</si>
  <si>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</si>
  <si>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</si>
  <si>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</si>
  <si>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</si>
  <si>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</si>
  <si>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</si>
  <si>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</si>
  <si>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</si>
  <si>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</si>
  <si>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</si>
  <si>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</si>
  <si>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</si>
  <si>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</si>
  <si>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</si>
  <si>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</si>
  <si>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</si>
  <si>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</si>
  <si>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</si>
  <si>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</si>
  <si>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</si>
  <si>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</si>
  <si>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</si>
  <si>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</si>
  <si>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</si>
  <si>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</si>
  <si>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</si>
  <si>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</si>
  <si>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</si>
  <si>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</si>
  <si>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</si>
  <si>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</si>
  <si>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</si>
  <si>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</si>
  <si>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</si>
  <si>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</si>
  <si>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</si>
  <si>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</si>
  <si>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</si>
  <si>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</si>
  <si>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</si>
  <si>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</si>
  <si>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</si>
  <si>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</si>
  <si>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</si>
  <si>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</si>
  <si>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</si>
  <si>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</si>
  <si>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</si>
  <si>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</si>
  <si>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</si>
  <si>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</si>
  <si>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</si>
  <si>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</si>
  <si>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</si>
  <si>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</si>
  <si>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</si>
  <si>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</si>
  <si>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</si>
  <si>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</si>
  <si>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</si>
  <si>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</si>
  <si>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</si>
  <si>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</si>
  <si>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</si>
  <si>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</si>
  <si>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</si>
  <si>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</si>
  <si>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</si>
  <si>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</si>
  <si>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</si>
  <si>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</si>
  <si>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</si>
  <si>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</si>
  <si>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</si>
  <si>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</si>
  <si>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</si>
  <si>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</si>
  <si>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</si>
  <si>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</si>
  <si>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</si>
  <si>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</si>
  <si>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</si>
  <si>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</si>
  <si>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</si>
  <si>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</si>
  <si>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</si>
  <si>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</si>
  <si>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</si>
  <si>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</si>
  <si>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</si>
  <si>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</si>
  <si>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</si>
  <si>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</si>
  <si>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</si>
  <si>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</si>
  <si>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</si>
  <si>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</si>
  <si>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</si>
  <si>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</si>
  <si>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</si>
  <si>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</si>
  <si>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</si>
  <si>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</si>
  <si>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</si>
  <si>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</si>
  <si>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</si>
  <si>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</si>
  <si>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</si>
  <si>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</si>
  <si>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</si>
  <si>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</si>
  <si>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</si>
  <si>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</si>
  <si>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</si>
  <si>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</si>
  <si>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</si>
  <si>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</si>
  <si>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</si>
  <si>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</si>
  <si>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</si>
  <si>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</si>
  <si>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</si>
  <si>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</si>
  <si>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</si>
  <si>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</si>
  <si>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</si>
  <si>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</si>
  <si>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</si>
  <si>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</si>
  <si>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</si>
  <si>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</si>
  <si>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</si>
  <si>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</si>
  <si>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</si>
  <si>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</si>
  <si>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</si>
  <si>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</si>
  <si>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</si>
  <si>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</si>
  <si>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</si>
  <si>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</si>
  <si>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</si>
  <si>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</si>
  <si>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</si>
  <si>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</si>
  <si>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</si>
  <si>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</si>
  <si>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</si>
  <si>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</si>
  <si>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</si>
  <si>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</si>
  <si>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</si>
  <si>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</si>
  <si>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</si>
  <si>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</si>
  <si>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</si>
  <si>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</si>
  <si>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</si>
  <si>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</si>
  <si>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</si>
  <si>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</si>
  <si>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</si>
  <si>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</si>
  <si>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</si>
  <si>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</si>
  <si>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</si>
  <si>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</si>
  <si>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</si>
  <si>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</si>
  <si>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</si>
  <si>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</si>
  <si>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</si>
  <si>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</si>
  <si>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</si>
  <si>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</si>
  <si>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</si>
  <si>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</si>
  <si>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</si>
  <si>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</si>
  <si>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</si>
  <si>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</si>
  <si>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</si>
  <si>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</si>
  <si>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</si>
  <si>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</si>
  <si>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</si>
  <si>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</si>
  <si>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</si>
  <si>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</si>
  <si>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</si>
  <si>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</si>
  <si>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</si>
  <si>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</si>
  <si>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</si>
  <si>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</si>
  <si>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</si>
  <si>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</si>
  <si>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</si>
  <si>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</si>
  <si>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</si>
  <si>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</si>
  <si>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</si>
  <si>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</si>
  <si>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</si>
  <si>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</si>
  <si>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</si>
  <si>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</si>
  <si>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</si>
  <si>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</si>
  <si>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</si>
  <si>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</si>
  <si>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</si>
  <si>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</si>
  <si>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</si>
  <si>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</si>
  <si>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</si>
  <si>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</si>
  <si>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</si>
  <si>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</si>
  <si>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</si>
  <si>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</si>
  <si>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</si>
  <si>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</si>
  <si>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</si>
  <si>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</si>
  <si>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</si>
  <si>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</si>
  <si>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</si>
  <si>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</si>
  <si>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</si>
  <si>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</si>
  <si>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</si>
  <si>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</si>
  <si>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</si>
  <si>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</si>
  <si>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</si>
  <si>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</si>
  <si>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</si>
  <si>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</si>
  <si>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</si>
  <si>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</si>
  <si>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</si>
  <si>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</si>
  <si>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</si>
  <si>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</si>
  <si>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</si>
  <si>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</si>
  <si>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</si>
  <si>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</si>
  <si>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</si>
  <si>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</si>
  <si>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</si>
  <si>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</si>
  <si>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</si>
  <si>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</si>
  <si>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</si>
  <si>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</si>
  <si>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</si>
  <si>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</si>
  <si>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</si>
  <si>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</si>
  <si>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</si>
  <si>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</si>
  <si>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</si>
  <si>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</si>
  <si>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</si>
  <si>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</si>
  <si>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</si>
  <si>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</si>
  <si>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</si>
  <si>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</si>
  <si>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</si>
  <si>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</si>
  <si>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</si>
  <si>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</si>
  <si>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</si>
  <si>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</si>
  <si>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</si>
  <si>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</si>
  <si>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</si>
  <si>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</si>
  <si>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</si>
  <si>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</si>
  <si>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</si>
  <si>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</si>
  <si>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</si>
  <si>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</si>
  <si>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</si>
  <si>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</si>
  <si>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</si>
  <si>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</si>
  <si>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</si>
  <si>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</si>
  <si>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</si>
  <si>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</si>
  <si>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</si>
  <si>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</si>
  <si>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</si>
  <si>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</si>
  <si>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</si>
  <si>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</si>
  <si>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</si>
  <si>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</si>
  <si>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</si>
  <si>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</si>
  <si>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</si>
  <si>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</si>
  <si>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</si>
  <si>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</si>
  <si>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</si>
  <si>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</si>
  <si>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</si>
  <si>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</si>
  <si>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</si>
  <si>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</si>
  <si>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</si>
  <si>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</si>
  <si>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</si>
  <si>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</si>
  <si>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</si>
  <si>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</si>
  <si>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</si>
  <si>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</si>
  <si>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</si>
  <si>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</si>
  <si>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</si>
  <si>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</si>
  <si>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</si>
  <si>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</si>
  <si>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</si>
  <si>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</si>
  <si>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</si>
  <si>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</si>
  <si>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</si>
  <si>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</si>
  <si>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</si>
  <si>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</si>
  <si>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</si>
  <si>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</si>
  <si>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</si>
  <si>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</si>
  <si>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</si>
  <si>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</si>
  <si>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</si>
  <si>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</si>
  <si>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</si>
  <si>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</si>
  <si>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</si>
  <si>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</si>
  <si>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</si>
  <si>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</si>
  <si>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</si>
  <si>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</si>
  <si>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</si>
  <si>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</si>
  <si>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</si>
  <si>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</si>
  <si>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</si>
  <si>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</si>
  <si>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</si>
  <si>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</si>
  <si>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</si>
  <si>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</si>
  <si>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</si>
  <si>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</si>
  <si>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</si>
  <si>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</si>
  <si>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</si>
  <si>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</si>
  <si>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</si>
  <si>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</si>
  <si>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</si>
  <si>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</si>
  <si>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</si>
  <si>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</si>
  <si>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</si>
  <si>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</si>
  <si>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</si>
  <si>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</si>
  <si>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</si>
  <si>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</si>
  <si>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</si>
  <si>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</si>
  <si>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</si>
  <si>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</si>
  <si>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</si>
  <si>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</si>
  <si>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</si>
  <si>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</si>
  <si>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</si>
  <si>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</si>
  <si>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</si>
  <si>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</si>
  <si>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</si>
  <si>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</si>
  <si>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</si>
  <si>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</si>
  <si>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</si>
  <si>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</si>
  <si>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</si>
  <si>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</si>
  <si>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</si>
  <si>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</si>
  <si>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</si>
  <si>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</si>
  <si>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</si>
  <si>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</si>
  <si>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</si>
  <si>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</si>
  <si>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</si>
  <si>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</si>
  <si>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</si>
  <si>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</si>
  <si>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</si>
  <si>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</si>
  <si>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</si>
  <si>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</si>
  <si>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</si>
  <si>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</si>
  <si>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</si>
  <si>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</si>
  <si>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</si>
  <si>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</si>
  <si>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</si>
  <si>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</si>
  <si>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</si>
  <si>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</si>
  <si>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</si>
  <si>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</si>
  <si>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</si>
  <si>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</si>
  <si>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</si>
  <si>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</si>
  <si>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</si>
  <si>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</si>
  <si>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</si>
  <si>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</si>
  <si>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</si>
  <si>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</si>
  <si>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</si>
  <si>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</si>
  <si>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</si>
  <si>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</si>
  <si>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</si>
  <si>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</si>
  <si>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</si>
  <si>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</si>
  <si>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</si>
  <si>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</si>
  <si>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</si>
  <si>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</si>
  <si>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</si>
  <si>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</si>
  <si>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</si>
  <si>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</si>
  <si>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</si>
  <si>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</si>
  <si>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</si>
  <si>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</si>
  <si>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</si>
  <si>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</si>
  <si>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</si>
  <si>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</si>
  <si>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</si>
  <si>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</si>
  <si>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</si>
  <si>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</si>
  <si>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</si>
  <si>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</si>
  <si>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</si>
  <si>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</si>
  <si>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</si>
  <si>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</si>
  <si>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</si>
  <si>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</si>
  <si>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</si>
  <si>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</si>
  <si>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</si>
  <si>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</si>
  <si>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</si>
  <si>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</si>
  <si>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</si>
  <si>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</si>
  <si>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</si>
  <si>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</si>
  <si>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</si>
  <si>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</si>
  <si>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</si>
  <si>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</si>
  <si>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</si>
  <si>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</si>
  <si>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</si>
  <si>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</si>
  <si>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</si>
  <si>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</si>
  <si>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</si>
  <si>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</si>
  <si>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</si>
  <si>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</si>
  <si>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</si>
  <si>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</si>
  <si>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</si>
  <si>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</si>
  <si>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</si>
  <si>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</si>
  <si>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</si>
  <si>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</si>
  <si>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</si>
  <si>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</si>
  <si>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</si>
  <si>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</si>
  <si>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</si>
  <si>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</si>
  <si>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</si>
  <si>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</si>
  <si>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</si>
  <si>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</si>
  <si>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</si>
  <si>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</si>
  <si>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</si>
  <si>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</si>
  <si>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</si>
  <si>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</si>
  <si>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</si>
  <si>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</si>
  <si>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</si>
  <si>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</si>
  <si>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</si>
  <si>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</si>
  <si>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</si>
  <si>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</si>
  <si>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</si>
  <si>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</si>
  <si>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</si>
  <si>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</si>
  <si>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</si>
  <si>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</si>
  <si>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</si>
  <si>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</si>
  <si>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</si>
  <si>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</si>
  <si>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</si>
  <si>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</si>
  <si>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</si>
  <si>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</si>
  <si>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</si>
  <si>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</si>
  <si>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</si>
  <si>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</si>
  <si>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</si>
  <si>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</si>
  <si>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</si>
  <si>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</si>
  <si>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</si>
  <si>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</si>
  <si>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</si>
  <si>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</si>
  <si>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</si>
  <si>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</si>
  <si>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</si>
  <si>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</si>
  <si>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</si>
  <si>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</si>
  <si>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</si>
  <si>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</si>
  <si>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</si>
  <si>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</si>
  <si>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</si>
  <si>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</si>
  <si>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</si>
  <si>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</si>
  <si>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</si>
  <si>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</si>
  <si>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</si>
  <si>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</si>
  <si>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</si>
  <si>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</si>
  <si>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</si>
  <si>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</si>
  <si>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</si>
  <si>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</si>
  <si>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</si>
  <si>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</si>
  <si>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</si>
  <si>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</si>
  <si>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</si>
  <si>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</si>
  <si>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</si>
  <si>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</si>
  <si>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</si>
  <si>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</si>
  <si>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</si>
  <si>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</si>
  <si>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</si>
  <si>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</si>
  <si>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</si>
  <si>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</si>
  <si>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</si>
  <si>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</si>
  <si>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</si>
  <si>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</si>
  <si>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</si>
  <si>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</si>
  <si>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</si>
  <si>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</si>
  <si>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</si>
  <si>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</si>
  <si>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</si>
  <si>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</si>
  <si>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</si>
  <si>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</si>
  <si>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</si>
  <si>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</si>
  <si>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</si>
  <si>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</si>
  <si>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</si>
  <si>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</si>
  <si>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</si>
  <si>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</si>
  <si>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</si>
  <si>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</si>
  <si>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</si>
  <si>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</si>
  <si>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</si>
  <si>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</si>
  <si>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</si>
  <si>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</si>
  <si>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</si>
  <si>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</si>
  <si>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</si>
  <si>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</si>
  <si>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</si>
  <si>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</si>
  <si>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</si>
  <si>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</si>
  <si>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</si>
  <si>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</si>
  <si>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</si>
  <si>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</si>
  <si>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</si>
  <si>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</si>
  <si>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</si>
  <si>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</si>
  <si>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</si>
  <si>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</si>
  <si>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</si>
  <si>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</si>
  <si>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</si>
  <si>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</si>
  <si>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</si>
  <si>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</si>
  <si>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</si>
  <si>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</si>
  <si>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</si>
  <si>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</si>
  <si>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</si>
  <si>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</si>
  <si>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</si>
  <si>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</si>
  <si>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</si>
  <si>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</si>
  <si>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</si>
  <si>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</si>
  <si>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</si>
  <si>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</si>
  <si>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</si>
  <si>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</si>
  <si>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</si>
  <si>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</si>
  <si>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</si>
  <si>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</si>
  <si>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</si>
  <si>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</si>
  <si>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</si>
  <si>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</si>
  <si>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</si>
  <si>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</si>
  <si>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</si>
  <si>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</si>
  <si>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</si>
  <si>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</si>
  <si>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</si>
  <si>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</si>
  <si>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</si>
  <si>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</si>
  <si>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</si>
  <si>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</si>
  <si>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</si>
  <si>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</si>
  <si>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</si>
  <si>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</si>
  <si>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</si>
  <si>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</si>
  <si>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</si>
  <si>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</si>
  <si>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</si>
  <si>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</si>
  <si>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</si>
  <si>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</si>
  <si>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</si>
  <si>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</si>
  <si>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</si>
  <si>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</si>
  <si>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</si>
  <si>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</si>
  <si>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</si>
  <si>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</si>
  <si>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</si>
  <si>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</si>
  <si>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</si>
  <si>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</si>
  <si>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</si>
  <si>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</si>
  <si>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</si>
  <si>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</si>
  <si>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</si>
  <si>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</si>
  <si>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</si>
  <si>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</si>
  <si>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</si>
  <si>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</si>
  <si>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</si>
  <si>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</si>
  <si>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</si>
  <si>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</si>
  <si>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</si>
  <si>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</si>
  <si>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</si>
  <si>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</si>
  <si>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</si>
  <si>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</si>
  <si>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</si>
  <si>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</si>
  <si>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</si>
  <si>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</si>
  <si>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</si>
  <si>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</si>
  <si>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</si>
  <si>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</si>
  <si>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</si>
  <si>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</si>
  <si>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</si>
  <si>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</si>
  <si>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</si>
  <si>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</si>
  <si>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</si>
  <si>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</si>
  <si>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</si>
  <si>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</si>
  <si>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</si>
  <si>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</si>
  <si>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</si>
  <si>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</si>
  <si>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</si>
  <si>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</si>
  <si>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</si>
  <si>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</si>
  <si>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</si>
  <si>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</si>
  <si>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</si>
  <si>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</si>
  <si>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</si>
  <si>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</si>
  <si>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</si>
  <si>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</si>
  <si>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</si>
  <si>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</si>
  <si>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</si>
  <si>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</si>
  <si>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</si>
  <si>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</si>
  <si>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</si>
  <si>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</si>
  <si>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</si>
  <si>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</si>
  <si>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</si>
  <si>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</si>
  <si>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</si>
  <si>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</si>
  <si>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</si>
  <si>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</si>
  <si>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</si>
  <si>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</si>
  <si>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</si>
  <si>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</si>
  <si>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</si>
  <si>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</si>
  <si>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</si>
  <si>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</si>
  <si>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</si>
  <si>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</si>
  <si>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</si>
  <si>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</si>
  <si>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</si>
  <si>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</si>
  <si>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</si>
  <si>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</si>
  <si>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</si>
  <si>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</si>
  <si>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</si>
  <si>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</si>
  <si>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</si>
  <si>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</si>
  <si>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</si>
  <si>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</si>
  <si>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</si>
  <si>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</si>
  <si>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</si>
  <si>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</si>
  <si>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</si>
  <si>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</si>
  <si>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</si>
  <si>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</si>
  <si>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</si>
  <si>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</si>
  <si>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</si>
  <si>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</si>
  <si>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</si>
  <si>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</si>
  <si>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</si>
  <si>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</si>
  <si>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</si>
  <si>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</si>
  <si>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</si>
  <si>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</si>
  <si>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</si>
  <si>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</si>
  <si>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</si>
  <si>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</si>
  <si>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</si>
  <si>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</si>
  <si>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</si>
  <si>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</si>
  <si>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</si>
  <si>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</si>
  <si>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</si>
  <si>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</si>
  <si>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</si>
  <si>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</si>
  <si>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</si>
  <si>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</si>
  <si>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</si>
  <si>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</si>
  <si>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</si>
  <si>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</si>
  <si>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</si>
  <si>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</si>
  <si>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</si>
  <si>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</si>
  <si>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</si>
  <si>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</si>
  <si>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</si>
  <si>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</si>
  <si>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</si>
  <si>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</si>
  <si>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</si>
  <si>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</si>
  <si>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</si>
  <si>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</si>
  <si>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</si>
  <si>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</si>
  <si>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</si>
  <si>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</si>
  <si>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</si>
  <si>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</si>
  <si>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</si>
  <si>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</si>
  <si>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</si>
  <si>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</si>
  <si>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</si>
  <si>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</si>
  <si>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</si>
  <si>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</si>
  <si>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</si>
  <si>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</si>
  <si>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</si>
  <si>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</si>
  <si>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</si>
  <si>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</si>
  <si>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</si>
  <si>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</si>
  <si>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</si>
  <si>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</si>
  <si>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</si>
  <si>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</si>
  <si>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</si>
  <si>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</si>
  <si>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</si>
  <si>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</si>
  <si>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</si>
  <si>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</si>
  <si>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</si>
  <si>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</si>
  <si>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</si>
  <si>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</si>
  <si>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</si>
  <si>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</si>
  <si>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</si>
  <si>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</si>
  <si>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</si>
  <si>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</si>
  <si>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</si>
  <si>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</si>
  <si>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</si>
  <si>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</si>
  <si>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</si>
  <si>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</si>
  <si>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</si>
  <si>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</si>
  <si>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</si>
  <si>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</si>
  <si>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</si>
  <si>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</si>
  <si>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</si>
  <si>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</si>
  <si>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</si>
  <si>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</si>
  <si>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</si>
  <si>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</si>
  <si>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</si>
  <si>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</si>
  <si>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</si>
  <si>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</si>
  <si>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</si>
  <si>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</si>
  <si>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</si>
  <si>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</si>
  <si>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</si>
  <si>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</si>
  <si>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</si>
  <si>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</si>
  <si>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</si>
  <si>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</si>
  <si>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</si>
  <si>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</si>
  <si>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</si>
  <si>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</si>
  <si>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</si>
  <si>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</si>
  <si>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</si>
  <si>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</si>
  <si>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</si>
  <si>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</si>
  <si>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</si>
  <si>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</si>
  <si>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</si>
  <si>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</si>
  <si>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</si>
  <si>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</si>
  <si>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</si>
  <si>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</si>
  <si>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</si>
  <si>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</si>
  <si>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</si>
  <si>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</si>
  <si>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</si>
  <si>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</si>
  <si>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</si>
  <si>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</si>
  <si>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</si>
  <si>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</si>
  <si>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</si>
  <si>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</si>
  <si>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</si>
  <si>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</si>
  <si>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</si>
  <si>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</si>
  <si>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</si>
  <si>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</si>
  <si>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</si>
  <si>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</si>
  <si>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</si>
  <si>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</si>
  <si>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</si>
  <si>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</si>
  <si>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</si>
  <si>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</si>
  <si>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</si>
  <si>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</si>
  <si>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</si>
  <si>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</si>
  <si>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</si>
  <si>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</si>
  <si>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</si>
  <si>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</si>
  <si>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</si>
  <si>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</si>
  <si>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</si>
  <si>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</si>
  <si>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</si>
  <si>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</si>
  <si>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</si>
  <si>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</si>
  <si>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</si>
  <si>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</si>
  <si>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</si>
  <si>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</si>
  <si>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</si>
  <si>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</si>
  <si>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</si>
  <si>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</si>
  <si>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</si>
  <si>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</si>
  <si>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</si>
  <si>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</si>
  <si>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</si>
  <si>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</si>
  <si>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</si>
  <si>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</si>
  <si>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</si>
  <si>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</si>
  <si>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</si>
  <si>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</si>
  <si>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</si>
  <si>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</si>
  <si>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</si>
  <si>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</si>
  <si>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</si>
  <si>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</si>
  <si>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</si>
  <si>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</si>
  <si>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</si>
  <si>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</si>
  <si>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</si>
  <si>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</si>
  <si>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</si>
  <si>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</si>
  <si>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</si>
  <si>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</si>
  <si>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</si>
  <si>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</si>
  <si>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</si>
  <si>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</si>
  <si>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</si>
  <si>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</si>
  <si>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</si>
  <si>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</si>
  <si>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</si>
  <si>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</si>
  <si>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</si>
  <si>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</si>
  <si>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</si>
  <si>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</si>
  <si>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</si>
  <si>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</si>
  <si>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</si>
  <si>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</si>
  <si>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</si>
  <si>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</si>
  <si>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</si>
  <si>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</si>
  <si>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</si>
  <si>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</si>
  <si>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</si>
  <si>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</si>
  <si>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</si>
  <si>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</si>
  <si>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</si>
  <si>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</si>
  <si>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</si>
  <si>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</si>
  <si>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</si>
  <si>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</si>
  <si>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</si>
  <si>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</si>
  <si>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</si>
  <si>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</si>
  <si>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</si>
  <si>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</si>
  <si>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</si>
  <si>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</si>
  <si>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</si>
  <si>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</si>
  <si>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</si>
  <si>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</si>
  <si>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</si>
  <si>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</si>
  <si>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</si>
  <si>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</si>
  <si>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</si>
  <si>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</si>
  <si>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</si>
  <si>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</si>
  <si>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</si>
  <si>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</si>
  <si>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</si>
  <si>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</si>
  <si>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</si>
  <si>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</si>
  <si>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</si>
  <si>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</si>
  <si>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</si>
  <si>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</si>
  <si>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</si>
  <si>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</si>
  <si>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</si>
  <si>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</si>
  <si>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</si>
  <si>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</si>
  <si>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</si>
  <si>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</si>
  <si>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</si>
  <si>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</si>
  <si>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</si>
  <si>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</si>
  <si>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</si>
  <si>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</si>
  <si>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</si>
  <si>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</si>
  <si>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</si>
  <si>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</si>
  <si>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</si>
  <si>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</si>
  <si>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</si>
  <si>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</si>
  <si>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</si>
  <si>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</si>
  <si>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</si>
  <si>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</si>
  <si>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</si>
  <si>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</si>
  <si>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</si>
  <si>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</si>
  <si>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</si>
  <si>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</si>
  <si>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</si>
  <si>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</si>
  <si>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</si>
  <si>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</si>
  <si>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</si>
  <si>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</si>
  <si>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</si>
  <si>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</si>
  <si>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</si>
  <si>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</si>
  <si>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</si>
  <si>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</si>
  <si>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</si>
  <si>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</si>
  <si>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</si>
  <si>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</si>
  <si>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</si>
  <si>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</si>
  <si>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</si>
  <si>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</si>
  <si>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</si>
  <si>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</si>
  <si>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</si>
  <si>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</si>
  <si>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</si>
  <si>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</si>
  <si>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</si>
  <si>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</si>
  <si>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</si>
  <si>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</si>
  <si>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</si>
  <si>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</si>
  <si>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</si>
  <si>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</si>
  <si>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</si>
  <si>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</si>
  <si>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</si>
  <si>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</si>
  <si>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</si>
  <si>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</si>
  <si>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</si>
  <si>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</si>
  <si>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</si>
  <si>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</si>
  <si>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</si>
  <si>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</si>
  <si>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</si>
  <si>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</si>
  <si>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</si>
  <si>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</si>
  <si>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</si>
  <si>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</si>
  <si>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</si>
  <si>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</si>
  <si>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</si>
  <si>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</si>
  <si>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</si>
  <si>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</si>
  <si>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</si>
  <si>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</si>
  <si>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</si>
  <si>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</si>
  <si>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</si>
  <si>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</si>
  <si>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</si>
  <si>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</si>
  <si>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</si>
  <si>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</si>
  <si>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</si>
  <si>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</si>
  <si>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</si>
  <si>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</si>
  <si>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</si>
  <si>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</si>
  <si>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</si>
  <si>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</si>
  <si>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</si>
  <si>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</si>
  <si>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</si>
  <si>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</si>
  <si>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</si>
  <si>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</si>
  <si>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</si>
  <si>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</si>
  <si>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</si>
  <si>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</si>
  <si>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</si>
  <si>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</si>
  <si>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</si>
  <si>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</si>
  <si>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</si>
  <si>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</si>
  <si>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</si>
  <si>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</si>
  <si>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</si>
  <si>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</si>
  <si>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</si>
  <si>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</si>
  <si>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</si>
  <si>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</si>
  <si>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</si>
  <si>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</si>
  <si>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</si>
  <si>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</si>
  <si>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</si>
  <si>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</si>
  <si>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</si>
  <si>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</si>
  <si>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</si>
  <si>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</si>
  <si>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</si>
  <si>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</si>
  <si>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</si>
  <si>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</si>
  <si>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</si>
  <si>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</si>
  <si>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</si>
  <si>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</si>
  <si>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</si>
  <si>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</si>
  <si>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</si>
  <si>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</si>
  <si>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</si>
  <si>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</si>
  <si>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</si>
  <si>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</si>
  <si>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</si>
  <si>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</si>
  <si>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</si>
  <si>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</si>
  <si>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</si>
  <si>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</si>
  <si>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</si>
  <si>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</si>
  <si>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</si>
  <si>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</si>
  <si>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</si>
  <si>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</si>
  <si>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</si>
  <si>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</si>
  <si>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</si>
  <si>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</si>
  <si>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</si>
  <si>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</si>
  <si>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</si>
  <si>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</si>
  <si>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</si>
  <si>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</si>
  <si>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</si>
  <si>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</si>
  <si>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</si>
  <si>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</si>
  <si>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</si>
  <si>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</si>
  <si>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</si>
  <si>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</si>
  <si>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</si>
  <si>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</si>
  <si>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</si>
  <si>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</si>
  <si>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</si>
  <si>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</si>
  <si>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</si>
  <si>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</si>
  <si>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</si>
  <si>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</si>
  <si>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</si>
  <si>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</si>
  <si>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</si>
  <si>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</si>
  <si>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</si>
  <si>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</si>
  <si>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</si>
  <si>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</si>
  <si>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</si>
  <si>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</si>
  <si>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</si>
  <si>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</si>
  <si>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</si>
  <si>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</si>
  <si>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</si>
  <si>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</si>
  <si>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</si>
  <si>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</si>
  <si>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</si>
  <si>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</si>
  <si>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</si>
  <si>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</si>
  <si>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</si>
  <si>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</si>
  <si>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</si>
  <si>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</si>
  <si>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</si>
  <si>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</si>
  <si>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</si>
  <si>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</si>
  <si>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</si>
  <si>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</si>
  <si>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</si>
  <si>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</si>
  <si>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</si>
  <si>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</si>
  <si>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</si>
  <si>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</si>
  <si>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</si>
  <si>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</si>
  <si>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</si>
  <si>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</si>
  <si>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</si>
  <si>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</si>
  <si>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</si>
  <si>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</si>
  <si>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</si>
  <si>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</si>
  <si>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</si>
  <si>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</si>
  <si>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</si>
  <si>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</si>
  <si>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</si>
  <si>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</si>
  <si>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</si>
  <si>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</si>
  <si>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</si>
  <si>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</si>
  <si>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</si>
  <si>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</si>
  <si>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</si>
  <si>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</si>
  <si>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</si>
  <si>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</si>
  <si>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</si>
  <si>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</si>
  <si>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</si>
  <si>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</si>
  <si>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</si>
  <si>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</si>
  <si>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</si>
  <si>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</si>
  <si>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</si>
  <si>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</si>
  <si>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</si>
  <si>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</si>
  <si>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</si>
  <si>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</si>
  <si>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</si>
  <si>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</si>
  <si>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</si>
  <si>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</si>
  <si>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</si>
  <si>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</si>
  <si>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</si>
  <si>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</si>
  <si>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</si>
  <si>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</si>
  <si>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</si>
  <si>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</si>
  <si>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</si>
  <si>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</si>
  <si>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</si>
  <si>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</si>
  <si>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</si>
  <si>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</si>
  <si>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</si>
  <si>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</si>
  <si>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</si>
  <si>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</si>
  <si>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</si>
  <si>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</si>
  <si>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</si>
  <si>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</si>
  <si>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</si>
  <si>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</si>
  <si>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</si>
  <si>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</si>
  <si>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</si>
  <si>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</si>
  <si>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</si>
  <si>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</si>
  <si>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</si>
  <si>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</si>
  <si>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</si>
  <si>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</si>
  <si>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</si>
  <si>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</si>
  <si>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</si>
  <si>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</si>
  <si>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</si>
  <si>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</si>
  <si>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</si>
  <si>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</si>
  <si>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</si>
  <si>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</si>
  <si>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</si>
  <si>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</si>
  <si>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</si>
  <si>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</si>
  <si>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</si>
  <si>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</si>
  <si>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</si>
  <si>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</si>
  <si>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</si>
  <si>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</si>
  <si>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</si>
  <si>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</si>
  <si>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</si>
  <si>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</si>
  <si>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</si>
  <si>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</si>
  <si>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</si>
  <si>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</si>
  <si>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</si>
  <si>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</si>
  <si>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</si>
  <si>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</si>
  <si>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</si>
  <si>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</si>
  <si>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</si>
  <si>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</si>
  <si>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</si>
  <si>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</si>
  <si>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</si>
  <si>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</si>
  <si>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</si>
  <si>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</si>
  <si>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</si>
  <si>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</si>
  <si>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</si>
  <si>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</si>
  <si>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</si>
  <si>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</si>
  <si>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</si>
  <si>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</si>
  <si>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</si>
  <si>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</si>
  <si>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</si>
  <si>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</si>
  <si>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</si>
  <si>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</si>
  <si>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</si>
  <si>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</si>
  <si>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</si>
  <si>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</si>
  <si>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</si>
  <si>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</si>
  <si>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</si>
  <si>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</si>
  <si>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</si>
  <si>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</si>
  <si>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</si>
  <si>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</si>
  <si>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</si>
  <si>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</si>
  <si>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</si>
  <si>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</si>
  <si>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</si>
  <si>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</si>
  <si>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</si>
  <si>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</si>
  <si>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</si>
  <si>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</si>
  <si>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</si>
  <si>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</si>
  <si>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</si>
  <si>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</si>
  <si>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</si>
  <si>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</si>
  <si>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</si>
  <si>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</si>
  <si>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</si>
  <si>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</si>
  <si>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</si>
  <si>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</si>
  <si>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</si>
  <si>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</si>
  <si>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</si>
  <si>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</si>
  <si>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</si>
  <si>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</si>
  <si>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</si>
  <si>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</si>
  <si>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</si>
  <si>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</si>
  <si>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</si>
  <si>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</si>
  <si>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</si>
  <si>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</si>
  <si>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</si>
  <si>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</si>
  <si>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</si>
  <si>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</si>
  <si>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</si>
  <si>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</si>
  <si>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</si>
  <si>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</si>
  <si>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</si>
  <si>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</si>
  <si>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</si>
  <si>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</si>
  <si>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</si>
  <si>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</si>
  <si>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</si>
  <si>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</si>
  <si>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</si>
  <si>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</si>
  <si>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</si>
  <si>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</si>
  <si>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</si>
  <si>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</si>
  <si>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</si>
  <si>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</si>
  <si>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</si>
  <si>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</si>
  <si>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</si>
  <si>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</si>
  <si>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</si>
  <si>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</si>
  <si>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</si>
  <si>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</si>
  <si>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</si>
  <si>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</si>
  <si>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</si>
  <si>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</si>
  <si>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</si>
  <si>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</si>
  <si>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</si>
  <si>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</si>
  <si>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</si>
  <si>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</si>
  <si>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</si>
  <si>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</si>
  <si>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</si>
  <si>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</si>
  <si>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</si>
  <si>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</si>
  <si>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</si>
  <si>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</si>
  <si>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</si>
  <si>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</si>
  <si>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</si>
  <si>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</si>
  <si>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</si>
  <si>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</si>
  <si>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</si>
  <si>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</si>
  <si>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</si>
  <si>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</si>
  <si>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</si>
  <si>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</si>
  <si>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</si>
  <si>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</si>
  <si>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</si>
  <si>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</si>
  <si>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</si>
  <si>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</si>
  <si>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</si>
  <si>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</si>
  <si>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</si>
  <si>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</si>
  <si>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</si>
  <si>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</si>
  <si>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</si>
  <si>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</si>
  <si>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</si>
  <si>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</si>
  <si>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</si>
  <si>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</si>
  <si>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</si>
  <si>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</si>
  <si>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</si>
  <si>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</si>
  <si>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</si>
  <si>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</si>
  <si>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</si>
  <si>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</si>
  <si>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</si>
  <si>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</si>
  <si>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</si>
  <si>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</si>
  <si>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</si>
  <si>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</si>
  <si>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</si>
  <si>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</si>
  <si>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</si>
  <si>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</si>
  <si>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</si>
  <si>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</si>
  <si>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</si>
  <si>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</si>
  <si>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</si>
  <si>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</si>
  <si>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</si>
  <si>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</si>
  <si>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</si>
  <si>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</si>
  <si>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</si>
  <si>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</si>
  <si>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</si>
  <si>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</si>
  <si>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</si>
  <si>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</si>
  <si>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</si>
  <si>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</si>
  <si>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</si>
  <si>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</si>
  <si>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</si>
  <si>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</si>
  <si>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</si>
  <si>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</si>
  <si>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</si>
  <si>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</si>
  <si>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</si>
  <si>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</si>
  <si>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</si>
  <si>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</si>
  <si>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</si>
  <si>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</si>
  <si>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</si>
  <si>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</si>
  <si>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</si>
  <si>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</si>
  <si>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</si>
  <si>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</si>
  <si>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</si>
  <si>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</si>
  <si>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</si>
  <si>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</si>
  <si>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</si>
  <si>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</si>
  <si>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</si>
  <si>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</si>
  <si>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</si>
  <si>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</si>
  <si>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</si>
  <si>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</si>
  <si>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</si>
  <si>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</si>
  <si>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</si>
  <si>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</si>
  <si>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</si>
  <si>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</si>
  <si>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</si>
  <si>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</si>
  <si>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</si>
  <si>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</si>
  <si>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</si>
  <si>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</si>
  <si>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</si>
  <si>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</si>
  <si>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</si>
  <si>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</si>
  <si>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</si>
  <si>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</si>
  <si>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</si>
  <si>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</si>
  <si>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</si>
  <si>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</si>
  <si>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</si>
  <si>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</si>
  <si>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</si>
  <si>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</si>
  <si>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</si>
  <si>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</si>
  <si>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</si>
  <si>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</si>
  <si>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</si>
  <si>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</si>
  <si>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</si>
  <si>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</si>
  <si>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</si>
  <si>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</si>
  <si>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</si>
  <si>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</si>
  <si>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</si>
  <si>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</si>
  <si>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</si>
  <si>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</si>
  <si>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</si>
  <si>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</si>
  <si>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</si>
  <si>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</si>
  <si>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</si>
  <si>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</si>
  <si>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</si>
  <si>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</si>
  <si>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</si>
  <si>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</si>
  <si>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</si>
  <si>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</si>
  <si>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</si>
  <si>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</si>
  <si>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</si>
  <si>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</si>
  <si>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</si>
  <si>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</si>
  <si>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</si>
  <si>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</si>
  <si>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</si>
  <si>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</si>
  <si>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</si>
  <si>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</si>
  <si>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</si>
  <si>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</si>
  <si>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</si>
  <si>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</si>
  <si>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</si>
  <si>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</si>
  <si>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</si>
  <si>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</si>
  <si>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</si>
  <si>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</si>
  <si>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</si>
  <si>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</si>
  <si>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</si>
  <si>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</si>
  <si>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</si>
  <si>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</si>
  <si>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</si>
  <si>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</si>
  <si>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</si>
  <si>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</si>
  <si>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</si>
  <si>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</si>
  <si>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</si>
  <si>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</si>
  <si>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</si>
  <si>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</si>
  <si>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</si>
  <si>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</si>
  <si>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</si>
  <si>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</si>
  <si>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</si>
  <si>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</si>
  <si>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</si>
  <si>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</si>
  <si>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</si>
  <si>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</si>
  <si>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</si>
  <si>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</si>
  <si>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</si>
  <si>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</si>
  <si>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</si>
  <si>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</si>
  <si>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</si>
  <si>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</si>
  <si>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</si>
  <si>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</si>
  <si>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</si>
  <si>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</si>
  <si>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</si>
  <si>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</si>
  <si>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</si>
  <si>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</si>
  <si>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</si>
  <si>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</si>
  <si>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</si>
  <si>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</si>
  <si>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</si>
  <si>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</si>
  <si>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</si>
  <si>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</si>
  <si>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</si>
  <si>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</si>
  <si>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</si>
  <si>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</si>
  <si>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</si>
  <si>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</si>
  <si>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</si>
  <si>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</si>
  <si>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</si>
  <si>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</si>
  <si>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</si>
  <si>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</si>
  <si>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</si>
  <si>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</si>
  <si>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</si>
  <si>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</si>
  <si>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</si>
  <si>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</si>
  <si>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</si>
  <si>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</si>
  <si>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</si>
  <si>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</si>
  <si>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</si>
  <si>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</si>
  <si>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</si>
  <si>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</si>
  <si>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</si>
  <si>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</si>
  <si>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</si>
  <si>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</si>
  <si>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</si>
  <si>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</si>
  <si>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</si>
  <si>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</si>
  <si>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</si>
  <si>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</si>
  <si>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</si>
  <si>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</si>
  <si>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</si>
  <si>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</si>
  <si>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</si>
  <si>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</si>
  <si>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</si>
  <si>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</si>
  <si>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</si>
  <si>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</si>
  <si>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</si>
  <si>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</si>
  <si>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</si>
  <si>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</si>
  <si>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</si>
  <si>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</si>
  <si>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</si>
  <si>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</si>
  <si>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</si>
  <si>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</si>
  <si>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</si>
  <si>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</si>
  <si>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</si>
  <si>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</si>
  <si>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</si>
  <si>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</si>
  <si>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</si>
  <si>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</si>
  <si>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</si>
  <si>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</si>
  <si>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</si>
  <si>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</si>
  <si>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</si>
  <si>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</si>
  <si>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</si>
  <si>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</si>
  <si>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</si>
  <si>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</si>
  <si>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</si>
  <si>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</si>
  <si>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</si>
  <si>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</si>
  <si>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</si>
  <si>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</si>
  <si>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</si>
  <si>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</si>
  <si>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</si>
  <si>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</si>
  <si>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</si>
  <si>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</si>
  <si>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</si>
  <si>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</si>
  <si>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</si>
  <si>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</si>
  <si>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</si>
  <si>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</si>
  <si>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</si>
  <si>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</si>
  <si>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</si>
  <si>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</si>
  <si>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</si>
  <si>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</si>
  <si>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</si>
  <si>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</si>
  <si>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</si>
  <si>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</si>
  <si>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</si>
  <si>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</si>
  <si>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</si>
  <si>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</si>
  <si>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</si>
  <si>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</si>
  <si>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</si>
  <si>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</si>
  <si>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</si>
  <si>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</si>
  <si>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</si>
  <si>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</si>
  <si>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</si>
  <si>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</si>
  <si>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</si>
  <si>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</si>
  <si>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</si>
  <si>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</si>
  <si>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</si>
  <si>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</si>
  <si>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</si>
  <si>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</si>
  <si>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</si>
  <si>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</si>
  <si>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</si>
  <si>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</si>
  <si>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</si>
  <si>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</si>
  <si>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</si>
  <si>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</si>
  <si>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</si>
  <si>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</si>
  <si>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</si>
  <si>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</si>
  <si>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</si>
  <si>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</si>
  <si>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</si>
  <si>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</si>
  <si>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</si>
  <si>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</si>
  <si>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</si>
  <si>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</si>
  <si>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</si>
  <si>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</si>
  <si>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</si>
  <si>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</si>
  <si>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</si>
  <si>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</si>
  <si>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</si>
  <si>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</si>
  <si>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</si>
  <si>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</si>
  <si>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</si>
  <si>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</si>
  <si>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</si>
  <si>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</si>
  <si>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</si>
  <si>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</si>
  <si>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</si>
  <si>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</si>
  <si>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</si>
  <si>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</si>
  <si>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</si>
  <si>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</si>
  <si>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</si>
  <si>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</si>
  <si>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</si>
  <si>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</si>
  <si>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</si>
  <si>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</si>
  <si>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</si>
  <si>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</si>
  <si>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</si>
  <si>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</si>
  <si>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</si>
  <si>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</si>
  <si>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</si>
  <si>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</si>
  <si>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</si>
  <si>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</si>
  <si>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</si>
  <si>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</si>
  <si>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</si>
  <si>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</si>
  <si>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</si>
  <si>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</si>
  <si>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</si>
  <si>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</si>
  <si>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</si>
  <si>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</si>
  <si>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</si>
  <si>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</si>
  <si>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</si>
  <si>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</si>
  <si>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</si>
  <si>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</si>
  <si>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</si>
  <si>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</si>
  <si>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</si>
  <si>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</si>
  <si>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</si>
  <si>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</si>
  <si>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</si>
  <si>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</si>
  <si>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</si>
  <si>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</si>
  <si>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</si>
  <si>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</si>
  <si>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</si>
  <si>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</si>
  <si>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</si>
  <si>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</si>
  <si>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</si>
  <si>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</si>
  <si>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</si>
  <si>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</si>
  <si>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</si>
  <si>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</si>
  <si>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</si>
  <si>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</si>
  <si>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</si>
  <si>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</si>
  <si>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</si>
  <si>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</si>
  <si>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</si>
  <si>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</si>
  <si>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</si>
  <si>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</si>
  <si>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</si>
  <si>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</si>
  <si>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</si>
  <si>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</si>
  <si>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</si>
  <si>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</si>
  <si>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</si>
  <si>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</si>
  <si>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</si>
  <si>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</si>
  <si>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</si>
  <si>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</si>
  <si>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</si>
  <si>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</si>
  <si>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</si>
  <si>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</si>
  <si>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</si>
  <si>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</si>
  <si>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</si>
  <si>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</si>
  <si>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</si>
  <si>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</si>
  <si>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</si>
  <si>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</si>
  <si>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</si>
  <si>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</si>
  <si>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</si>
  <si>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</si>
  <si>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</si>
  <si>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</si>
  <si>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</si>
  <si>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</si>
  <si>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</si>
  <si>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</si>
  <si>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</si>
  <si>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</si>
  <si>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</si>
  <si>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</si>
  <si>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</si>
  <si>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</si>
  <si>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</si>
  <si>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</si>
  <si>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</si>
  <si>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</si>
  <si>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</si>
  <si>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</si>
  <si>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</si>
  <si>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</si>
  <si>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</si>
  <si>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</si>
  <si>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</si>
  <si>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</si>
  <si>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</si>
  <si>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</si>
  <si>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</si>
  <si>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</si>
  <si>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</si>
  <si>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</si>
  <si>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</si>
  <si>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</si>
  <si>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</si>
  <si>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</si>
  <si>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</si>
  <si>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</si>
  <si>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</si>
  <si>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</si>
  <si>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</si>
  <si>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</si>
  <si>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</si>
  <si>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</si>
  <si>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</si>
  <si>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</si>
  <si>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</si>
  <si>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</si>
  <si>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</si>
  <si>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</si>
  <si>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</si>
  <si>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</si>
  <si>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</si>
  <si>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</si>
  <si>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</si>
  <si>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</si>
  <si>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</si>
  <si>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</si>
  <si>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</si>
  <si>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</si>
  <si>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</si>
  <si>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</si>
  <si>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</si>
  <si>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</si>
  <si>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</si>
  <si>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</si>
  <si>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</si>
  <si>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</si>
  <si>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</si>
  <si>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</si>
  <si>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</si>
  <si>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</si>
  <si>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</si>
  <si>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</si>
  <si>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</si>
  <si>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</si>
  <si>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</si>
  <si>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</si>
  <si>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</si>
  <si>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</si>
  <si>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</si>
  <si>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</si>
  <si>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</si>
  <si>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</si>
  <si>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</si>
  <si>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</si>
  <si>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</si>
  <si>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</si>
  <si>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</si>
  <si>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</si>
  <si>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</si>
  <si>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</si>
  <si>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</si>
  <si>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</si>
  <si>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</si>
  <si>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</si>
  <si>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</si>
  <si>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</si>
  <si>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</si>
  <si>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</si>
  <si>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</si>
  <si>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</si>
  <si>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</si>
  <si>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</si>
  <si>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</si>
  <si>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</si>
  <si>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</si>
  <si>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</si>
  <si>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</si>
  <si>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</si>
  <si>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</si>
  <si>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</si>
  <si>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</si>
  <si>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</si>
  <si>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</si>
  <si>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</si>
  <si>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</si>
  <si>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</si>
  <si>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</si>
  <si>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</si>
  <si>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</si>
  <si>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</si>
  <si>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</si>
  <si>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</si>
  <si>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</si>
  <si>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</si>
  <si>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</si>
  <si>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</si>
  <si>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</si>
  <si>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</si>
  <si>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</si>
  <si>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</si>
  <si>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</si>
  <si>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</si>
  <si>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</si>
  <si>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</si>
  <si>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</si>
  <si>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</si>
  <si>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</si>
  <si>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</si>
  <si>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</si>
  <si>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</si>
  <si>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</si>
  <si>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</si>
  <si>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</si>
  <si>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</si>
  <si>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</si>
  <si>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</si>
  <si>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</si>
  <si>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</si>
  <si>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</si>
  <si>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</si>
  <si>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</si>
  <si>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</si>
  <si>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</si>
  <si>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</si>
  <si>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</si>
  <si>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</si>
  <si>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</si>
  <si>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</si>
  <si>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</si>
  <si>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</si>
  <si>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</si>
  <si>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</si>
  <si>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</si>
  <si>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</si>
  <si>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</si>
  <si>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</si>
  <si>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</si>
  <si>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</si>
  <si>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</si>
  <si>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</si>
  <si>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</si>
  <si>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</si>
  <si>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</si>
  <si>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</si>
  <si>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</si>
  <si>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</si>
  <si>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</si>
  <si>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</si>
  <si>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</si>
  <si>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</si>
  <si>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</si>
  <si>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</si>
  <si>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</si>
  <si>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</si>
  <si>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</si>
  <si>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</si>
  <si>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</si>
  <si>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</si>
  <si>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</si>
  <si>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</si>
  <si>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</si>
  <si>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</si>
  <si>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</si>
  <si>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</si>
  <si>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</si>
  <si>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</si>
  <si>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</si>
  <si>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</si>
  <si>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</si>
  <si>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</si>
  <si>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</si>
  <si>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</si>
  <si>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</si>
  <si>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</si>
  <si>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</si>
  <si>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</si>
  <si>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</si>
  <si>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</si>
  <si>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</si>
  <si>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</si>
  <si>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</si>
  <si>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</si>
  <si>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</si>
  <si>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</si>
  <si>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</si>
  <si>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</si>
  <si>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</si>
  <si>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</si>
  <si>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</si>
  <si>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</si>
  <si>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</si>
  <si>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</si>
  <si>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</si>
  <si>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</si>
  <si>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</si>
  <si>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</si>
  <si>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</si>
  <si>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</si>
  <si>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</si>
  <si>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</si>
  <si>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</si>
  <si>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</si>
  <si>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</si>
  <si>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</si>
  <si>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</si>
  <si>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</si>
  <si>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</si>
  <si>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</si>
  <si>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</si>
  <si>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</si>
  <si>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</si>
  <si>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</si>
  <si>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</si>
  <si>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</si>
  <si>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</si>
  <si>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</si>
  <si>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</si>
  <si>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</si>
  <si>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</si>
  <si>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</si>
  <si>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</si>
  <si>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</si>
  <si>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</si>
  <si>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</si>
  <si>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</si>
  <si>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</si>
  <si>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</si>
  <si>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</si>
  <si>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</si>
  <si>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</si>
  <si>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</si>
  <si>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</si>
  <si>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</si>
  <si>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</si>
  <si>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</si>
  <si>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</si>
  <si>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</si>
  <si>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</si>
  <si>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</si>
  <si>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</si>
  <si>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</si>
  <si>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</si>
  <si>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</si>
  <si>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</si>
  <si>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</si>
  <si>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</si>
  <si>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</si>
  <si>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</si>
  <si>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</si>
  <si>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</si>
  <si>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</si>
  <si>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</si>
  <si>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</si>
  <si>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</si>
  <si>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</si>
  <si>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</si>
  <si>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</si>
  <si>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</si>
  <si>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</si>
  <si>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</si>
  <si>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</si>
  <si>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</si>
  <si>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</si>
  <si>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</si>
  <si>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</si>
  <si>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</si>
  <si>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</si>
  <si>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</si>
  <si>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</si>
  <si>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</si>
  <si>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</si>
  <si>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</si>
  <si>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</si>
  <si>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</si>
  <si>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</si>
  <si>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</si>
  <si>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</si>
  <si>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</si>
  <si>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</si>
  <si>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</si>
  <si>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</si>
  <si>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</si>
  <si>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</si>
  <si>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</si>
  <si>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</si>
  <si>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</si>
  <si>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</si>
  <si>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</si>
  <si>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</si>
  <si>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</si>
  <si>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</si>
  <si>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</si>
  <si>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</si>
  <si>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</si>
  <si>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</si>
  <si>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</si>
  <si>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</si>
  <si>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</si>
  <si>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</si>
  <si>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</si>
  <si>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</si>
  <si>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</si>
  <si>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</si>
  <si>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</si>
  <si>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</si>
  <si>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</si>
  <si>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</si>
  <si>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</si>
  <si>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</si>
  <si>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</si>
  <si>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</si>
  <si>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</si>
  <si>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</si>
  <si>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</si>
  <si>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</si>
  <si>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</si>
  <si>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</si>
  <si>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</si>
  <si>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</si>
  <si>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</si>
  <si>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</si>
  <si>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</si>
  <si>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</si>
  <si>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</si>
  <si>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</si>
  <si>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</si>
  <si>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</si>
  <si>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</si>
  <si>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</si>
  <si>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</si>
  <si>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</si>
  <si>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</si>
  <si>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</si>
  <si>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</si>
  <si>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</si>
  <si>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</si>
  <si>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</si>
  <si>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</si>
  <si>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</si>
  <si>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</si>
  <si>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</si>
  <si>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</si>
  <si>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</si>
  <si>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</si>
  <si>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</si>
  <si>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</si>
  <si>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</si>
  <si>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</si>
  <si>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</si>
  <si>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</si>
  <si>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</si>
  <si>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</si>
  <si>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</si>
  <si>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</si>
  <si>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</si>
  <si>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</si>
  <si>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</si>
  <si>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</si>
  <si>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</si>
  <si>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</si>
  <si>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</si>
  <si>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</si>
  <si>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</si>
  <si>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</si>
  <si>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</si>
  <si>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</si>
  <si>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</si>
  <si>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</si>
  <si>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</si>
  <si>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</si>
  <si>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</si>
  <si>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</si>
  <si>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</si>
  <si>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</si>
  <si>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</si>
  <si>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</si>
  <si>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</si>
  <si>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</si>
  <si>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</si>
  <si>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</si>
  <si>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</si>
  <si>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</si>
  <si>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</si>
  <si>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</si>
  <si>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</si>
  <si>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</si>
  <si>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</si>
  <si>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</si>
  <si>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</si>
  <si>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</si>
  <si>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</si>
  <si>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</si>
  <si>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</si>
  <si>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</si>
  <si>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</si>
  <si>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</si>
  <si>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</si>
  <si>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</si>
  <si>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</si>
  <si>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</si>
  <si>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</si>
  <si>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</si>
  <si>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</si>
  <si>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</si>
  <si>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</si>
  <si>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</si>
  <si>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</si>
  <si>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</si>
  <si>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</si>
  <si>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</si>
  <si>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</si>
  <si>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</si>
  <si>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</si>
  <si>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</si>
  <si>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</si>
  <si>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</si>
  <si>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</si>
  <si>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</si>
  <si>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</si>
  <si>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</si>
  <si>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</si>
  <si>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</si>
  <si>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</si>
  <si>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</si>
  <si>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</si>
  <si>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</si>
  <si>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</si>
  <si>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</si>
  <si>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</si>
  <si>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</si>
  <si>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</si>
  <si>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</si>
  <si>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</si>
  <si>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</si>
  <si>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</si>
  <si>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</si>
  <si>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</si>
  <si>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</si>
  <si>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</si>
  <si>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</si>
  <si>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</si>
  <si>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</si>
  <si>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</si>
  <si>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</si>
  <si>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</si>
  <si>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</si>
  <si>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</si>
  <si>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</si>
  <si>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</si>
  <si>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</si>
  <si>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</si>
  <si>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</si>
  <si>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</si>
  <si>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</si>
  <si>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</si>
  <si>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</si>
  <si>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</si>
  <si>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</si>
  <si>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</si>
  <si>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</si>
  <si>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</si>
  <si>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</si>
  <si>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</si>
  <si>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</si>
  <si>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</si>
  <si>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</si>
  <si>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</si>
  <si>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</si>
  <si>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</si>
  <si>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</si>
  <si>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</si>
  <si>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</si>
  <si>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</si>
  <si>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</si>
  <si>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</si>
  <si>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</si>
  <si>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</si>
  <si>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</si>
  <si>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</si>
  <si>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</si>
  <si>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</si>
  <si>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</si>
  <si>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</si>
  <si>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</si>
  <si>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</si>
  <si>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</si>
  <si>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</si>
  <si>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</si>
  <si>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</si>
  <si>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</si>
  <si>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</si>
  <si>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</si>
  <si>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</si>
  <si>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</si>
  <si>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</si>
  <si>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</si>
  <si>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</si>
  <si>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</si>
  <si>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</si>
  <si>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</si>
  <si>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</si>
  <si>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</si>
  <si>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</si>
  <si>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</si>
  <si>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</si>
  <si>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</si>
  <si>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</si>
  <si>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</si>
  <si>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</si>
  <si>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</si>
  <si>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</si>
  <si>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</si>
  <si>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</si>
  <si>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</si>
  <si>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</si>
  <si>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</si>
  <si>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</si>
  <si>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</si>
  <si>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</si>
  <si>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</si>
  <si>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</si>
  <si>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</si>
  <si>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</si>
  <si>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</si>
  <si>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</si>
  <si>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</si>
  <si>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</si>
  <si>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</si>
  <si>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</si>
  <si>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</si>
  <si>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</si>
  <si>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</si>
  <si>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</si>
  <si>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</si>
  <si>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</si>
  <si>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</si>
  <si>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</si>
  <si>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</si>
  <si>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</si>
  <si>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</si>
  <si>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</si>
  <si>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</si>
  <si>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</si>
  <si>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</si>
  <si>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</si>
  <si>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</si>
  <si>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</si>
  <si>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</si>
  <si>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</si>
  <si>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</si>
  <si>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</si>
  <si>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</si>
  <si>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</si>
  <si>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</si>
  <si>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</si>
  <si>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</si>
  <si>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</si>
  <si>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</si>
  <si>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</si>
  <si>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</si>
  <si>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</si>
  <si>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</si>
  <si>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</si>
  <si>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</si>
  <si>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</si>
  <si>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</si>
  <si>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</si>
  <si>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</si>
  <si>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</si>
  <si>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</si>
  <si>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</si>
  <si>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</si>
  <si>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</si>
  <si>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</si>
  <si>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</si>
  <si>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</si>
  <si>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</si>
  <si>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</si>
  <si>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</si>
  <si>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</si>
  <si>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</si>
  <si>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</si>
  <si>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</si>
  <si>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</si>
  <si>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</si>
  <si>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</si>
  <si>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</si>
  <si>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</si>
  <si>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</si>
  <si>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</si>
  <si>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</si>
  <si>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</si>
  <si>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</si>
  <si>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</si>
  <si>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</si>
  <si>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</si>
  <si>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</si>
  <si>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</si>
  <si>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</si>
  <si>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</si>
  <si>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</si>
  <si>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</si>
  <si>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</si>
  <si>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</si>
  <si>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</si>
  <si>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</si>
  <si>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</si>
  <si>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</si>
  <si>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</si>
  <si>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</si>
  <si>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</si>
  <si>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</si>
  <si>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</si>
  <si>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</si>
  <si>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</si>
  <si>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</si>
  <si>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</si>
  <si>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</si>
  <si>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</si>
  <si>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</si>
  <si>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</si>
  <si>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</si>
  <si>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</si>
  <si>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</si>
  <si>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</si>
  <si>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</si>
  <si>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</si>
  <si>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</si>
  <si>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</si>
  <si>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</si>
  <si>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</si>
  <si>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</si>
  <si>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</si>
  <si>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</si>
  <si>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</si>
  <si>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</si>
  <si>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</si>
  <si>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</si>
  <si>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</si>
  <si>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</si>
  <si>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</si>
  <si>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</si>
  <si>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</si>
  <si>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</si>
  <si>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</si>
  <si>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</si>
  <si>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</si>
  <si>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</si>
  <si>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</si>
  <si>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</si>
  <si>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</si>
  <si>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</si>
  <si>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</si>
  <si>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</si>
  <si>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</si>
  <si>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</si>
  <si>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</si>
  <si>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</si>
  <si>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</si>
  <si>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</si>
  <si>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</si>
  <si>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</si>
  <si>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</si>
  <si>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</si>
  <si>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</si>
  <si>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</si>
  <si>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</si>
  <si>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</si>
  <si>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</si>
  <si>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</si>
  <si>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</si>
  <si>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</si>
  <si>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</si>
  <si>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</si>
  <si>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</si>
  <si>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</si>
  <si>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</si>
  <si>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</si>
  <si>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</si>
  <si>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</si>
  <si>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</si>
  <si>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</si>
  <si>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</si>
  <si>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</si>
  <si>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</si>
  <si>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</si>
  <si>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</si>
  <si>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</si>
  <si>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</si>
  <si>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</si>
  <si>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</si>
  <si>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</si>
  <si>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</si>
  <si>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</si>
  <si>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</si>
  <si>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</si>
  <si>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</si>
  <si>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</si>
  <si>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</si>
  <si>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</si>
  <si>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</si>
  <si>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</si>
  <si>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</si>
  <si>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</si>
  <si>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</si>
  <si>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</si>
  <si>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</si>
  <si>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</si>
  <si>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</si>
  <si>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</si>
  <si>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</si>
  <si>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</si>
  <si>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</si>
  <si>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</si>
  <si>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</si>
  <si>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</si>
  <si>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</si>
  <si>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</si>
  <si>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</si>
  <si>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</si>
  <si>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</si>
  <si>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</si>
  <si>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</si>
  <si>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</si>
  <si>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</si>
  <si>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</si>
  <si>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</si>
  <si>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</si>
  <si>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</si>
  <si>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</si>
  <si>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</si>
  <si>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</si>
  <si>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</si>
  <si>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</si>
  <si>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</si>
  <si>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</si>
  <si>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</si>
  <si>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</si>
  <si>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</si>
  <si>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</si>
  <si>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</si>
  <si>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</si>
  <si>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</si>
  <si>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</si>
  <si>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</si>
  <si>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</si>
  <si>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</si>
  <si>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</si>
  <si>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</si>
  <si>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</si>
  <si>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</si>
  <si>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</si>
  <si>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</si>
  <si>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</si>
  <si>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</si>
  <si>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</si>
  <si>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</si>
  <si>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</si>
  <si>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</si>
  <si>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</si>
  <si>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</si>
  <si>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</si>
  <si>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</si>
  <si>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</si>
  <si>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</si>
  <si>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</si>
  <si>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</si>
  <si>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</si>
  <si>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</si>
  <si>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</si>
  <si>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</si>
  <si>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</si>
  <si>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</si>
  <si>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</si>
  <si>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</si>
  <si>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</si>
  <si>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</si>
  <si>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</si>
  <si>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</si>
  <si>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</si>
  <si>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</si>
  <si>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</si>
  <si>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</si>
  <si>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</si>
  <si>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</si>
  <si>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</si>
  <si>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</si>
  <si>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</si>
  <si>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</si>
  <si>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</si>
  <si>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</si>
  <si>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</si>
  <si>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</si>
  <si>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</si>
  <si>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</si>
  <si>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</si>
  <si>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</si>
  <si>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</si>
  <si>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</si>
  <si>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</si>
  <si>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</si>
  <si>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</si>
  <si>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</si>
  <si>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</si>
  <si>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</si>
  <si>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</si>
  <si>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</si>
  <si>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</si>
  <si>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</si>
  <si>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</si>
  <si>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</si>
  <si>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</si>
  <si>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</si>
  <si>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</si>
  <si>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</si>
  <si>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</si>
  <si>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</si>
  <si>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</si>
  <si>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</si>
  <si>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</si>
  <si>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</si>
  <si>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</si>
  <si>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</si>
  <si>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</si>
  <si>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</si>
  <si>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</si>
  <si>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</si>
  <si>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</si>
  <si>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</si>
  <si>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</si>
  <si>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</si>
  <si>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</si>
  <si>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</si>
  <si>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</si>
  <si>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</si>
  <si>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</si>
  <si>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</si>
  <si>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</si>
  <si>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</si>
  <si>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</si>
  <si>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</si>
  <si>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</si>
  <si>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</si>
  <si>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</si>
  <si>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</si>
  <si>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</si>
  <si>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</si>
  <si>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</si>
  <si>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</si>
  <si>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</si>
  <si>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</si>
  <si>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</si>
  <si>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</si>
  <si>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</si>
  <si>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</si>
  <si>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</si>
  <si>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</si>
  <si>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</si>
  <si>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</si>
  <si>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</si>
  <si>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</si>
  <si>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</si>
  <si>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</si>
  <si>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</si>
  <si>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</si>
  <si>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</si>
  <si>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</si>
  <si>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</si>
  <si>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</si>
  <si>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</si>
  <si>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</si>
  <si>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</si>
  <si>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</si>
  <si>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</si>
  <si>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</si>
  <si>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</si>
  <si>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</si>
  <si>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</si>
  <si>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</si>
  <si>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</si>
  <si>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</si>
  <si>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</si>
  <si>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</si>
  <si>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</si>
  <si>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</si>
  <si>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</si>
  <si>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</si>
  <si>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</si>
  <si>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</si>
  <si>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</si>
  <si>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</si>
  <si>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</si>
  <si>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</si>
  <si>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</si>
  <si>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</si>
  <si>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</si>
  <si>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</si>
  <si>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</si>
  <si>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</si>
  <si>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</si>
  <si>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</si>
  <si>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</si>
  <si>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</si>
  <si>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</si>
  <si>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</si>
  <si>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</si>
  <si>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</si>
  <si>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</si>
  <si>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</si>
  <si>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</si>
  <si>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</si>
  <si>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</si>
  <si>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</si>
  <si>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</si>
  <si>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</si>
  <si>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</si>
  <si>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</si>
  <si>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</si>
  <si>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</si>
  <si>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</si>
  <si>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</si>
  <si>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</si>
  <si>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</si>
  <si>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</si>
  <si>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</si>
  <si>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</si>
  <si>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</si>
  <si>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</si>
  <si>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</si>
  <si>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</si>
  <si>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</si>
  <si>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</si>
  <si>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</si>
  <si>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</si>
  <si>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</si>
  <si>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</si>
  <si>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</si>
  <si>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</si>
  <si>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</si>
  <si>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</si>
  <si>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</si>
  <si>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</si>
  <si>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</si>
  <si>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</si>
  <si>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</si>
  <si>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</si>
  <si>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</si>
  <si>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</si>
  <si>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</si>
  <si>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</si>
  <si>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</si>
  <si>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</si>
  <si>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</si>
  <si>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</si>
  <si>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</si>
  <si>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</si>
  <si>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</si>
  <si>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</si>
  <si>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</si>
  <si>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</si>
  <si>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</si>
  <si>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</si>
  <si>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</si>
  <si>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</si>
  <si>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</si>
  <si>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</si>
  <si>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</si>
  <si>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</si>
  <si>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</si>
  <si>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</si>
  <si>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</si>
  <si>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</si>
  <si>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</si>
  <si>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</si>
  <si>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</si>
  <si>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</si>
  <si>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</si>
  <si>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</si>
  <si>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</si>
  <si>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</si>
  <si>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</si>
  <si>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</si>
  <si>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</si>
  <si>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</si>
  <si>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</si>
  <si>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</si>
  <si>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</si>
  <si>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</si>
  <si>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</si>
  <si>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</si>
  <si>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</si>
  <si>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</si>
  <si>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</si>
  <si>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</si>
  <si>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</si>
  <si>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</si>
  <si>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</si>
  <si>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</si>
  <si>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</si>
  <si>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</si>
  <si>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</si>
  <si>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</si>
  <si>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</si>
  <si>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</si>
  <si>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</si>
  <si>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</si>
  <si>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</si>
  <si>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</si>
  <si>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</si>
  <si>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</si>
  <si>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</si>
  <si>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</si>
  <si>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</si>
  <si>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</si>
  <si>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</si>
  <si>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</si>
  <si>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</si>
  <si>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</si>
  <si>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</si>
  <si>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</si>
  <si>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</si>
  <si>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</si>
  <si>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</si>
  <si>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</si>
  <si>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</si>
  <si>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</si>
  <si>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</si>
  <si>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</si>
  <si>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</si>
  <si>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</si>
  <si>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</si>
  <si>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</si>
  <si>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</si>
  <si>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</si>
  <si>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</si>
  <si>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</si>
  <si>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</si>
  <si>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</si>
  <si>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</si>
  <si>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</si>
  <si>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</si>
  <si>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</si>
  <si>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</si>
  <si>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</si>
  <si>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</si>
  <si>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</si>
  <si>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</si>
  <si>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</si>
  <si>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</si>
  <si>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</si>
  <si>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</si>
  <si>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</si>
  <si>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</si>
  <si>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</si>
  <si>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</si>
  <si>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</si>
  <si>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</si>
  <si>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</si>
  <si>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</si>
  <si>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</si>
  <si>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</si>
  <si>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</si>
  <si>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</si>
  <si>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</si>
  <si>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</si>
  <si>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</si>
  <si>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</si>
  <si>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</si>
  <si>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</si>
  <si>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</si>
  <si>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</si>
  <si>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</si>
  <si>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</si>
  <si>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</si>
  <si>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</si>
  <si>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</si>
  <si>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</si>
  <si>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</si>
  <si>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</si>
  <si>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</si>
  <si>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</si>
  <si>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</si>
  <si>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</si>
  <si>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</si>
  <si>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</si>
  <si>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</si>
  <si>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</si>
  <si>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</si>
  <si>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</si>
  <si>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</si>
  <si>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</si>
  <si>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</si>
  <si>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</si>
  <si>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</si>
  <si>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</si>
  <si>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</si>
  <si>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</si>
  <si>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</si>
  <si>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</si>
  <si>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</si>
  <si>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</si>
  <si>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</si>
  <si>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</si>
  <si>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</si>
  <si>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</si>
  <si>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</si>
  <si>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</si>
  <si>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</si>
  <si>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</si>
  <si>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</si>
  <si>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</si>
  <si>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</si>
  <si>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</si>
  <si>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</si>
  <si>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</si>
  <si>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</si>
  <si>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</si>
  <si>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</si>
  <si>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</si>
  <si>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</si>
  <si>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</si>
  <si>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</si>
  <si>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</si>
  <si>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</si>
  <si>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</si>
  <si>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</si>
  <si>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</si>
  <si>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</si>
  <si>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</si>
  <si>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</si>
  <si>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</si>
  <si>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</si>
  <si>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</si>
  <si>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</si>
  <si>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</si>
  <si>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</si>
  <si>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</si>
  <si>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</si>
  <si>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</si>
  <si>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</si>
  <si>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</si>
  <si>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</si>
  <si>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</si>
  <si>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</si>
  <si>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</si>
  <si>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</si>
  <si>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</si>
  <si>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</si>
  <si>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</si>
  <si>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</si>
  <si>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</si>
  <si>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</si>
  <si>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</si>
  <si>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</si>
  <si>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</si>
  <si>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</si>
  <si>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</si>
  <si>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</si>
  <si>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</si>
  <si>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</si>
  <si>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</si>
  <si>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</si>
  <si>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</si>
  <si>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</si>
  <si>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</si>
  <si>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</si>
  <si>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</si>
  <si>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</si>
  <si>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</si>
  <si>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</si>
  <si>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</si>
  <si>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</si>
  <si>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</si>
  <si>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</si>
  <si>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</si>
  <si>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</si>
  <si>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</si>
  <si>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</si>
  <si>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</si>
  <si>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</si>
  <si>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</si>
  <si>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</si>
  <si>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</si>
  <si>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</si>
  <si>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</si>
  <si>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</si>
  <si>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</si>
  <si>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</si>
  <si>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</si>
  <si>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</si>
  <si>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</si>
  <si>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</si>
  <si>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</si>
  <si>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</si>
  <si>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</si>
  <si>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</si>
  <si>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</si>
  <si>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</si>
  <si>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</si>
  <si>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</si>
  <si>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</si>
  <si>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</si>
  <si>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</si>
  <si>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</si>
  <si>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</si>
  <si>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</si>
  <si>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</si>
  <si>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</si>
  <si>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</si>
  <si>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</si>
  <si>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</si>
  <si>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</si>
  <si>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</si>
  <si>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</si>
  <si>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</si>
  <si>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</si>
  <si>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</si>
  <si>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</si>
  <si>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</si>
  <si>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</si>
  <si>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</si>
  <si>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</si>
  <si>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</si>
  <si>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</si>
  <si>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</si>
  <si>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</si>
  <si>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</si>
  <si>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</si>
  <si>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</si>
  <si>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</si>
  <si>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</si>
  <si>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</si>
  <si>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</si>
  <si>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</si>
  <si>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</si>
  <si>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</si>
  <si>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</si>
  <si>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</si>
  <si>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</si>
  <si>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</si>
  <si>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</si>
  <si>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</si>
  <si>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</si>
  <si>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</si>
  <si>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</si>
  <si>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</si>
  <si>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</si>
  <si>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</si>
  <si>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</si>
  <si>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</si>
  <si>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</si>
  <si>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</si>
  <si>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</si>
  <si>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</si>
  <si>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</si>
  <si>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</si>
  <si>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</si>
  <si>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</si>
  <si>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</si>
  <si>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</si>
  <si>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</si>
  <si>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</si>
  <si>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</si>
  <si>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</si>
  <si>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</si>
  <si>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</si>
  <si>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</si>
  <si>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</si>
  <si>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</si>
  <si>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</si>
  <si>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</si>
  <si>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</si>
  <si>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</si>
  <si>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</si>
  <si>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</si>
  <si>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</si>
  <si>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</si>
  <si>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</si>
  <si>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</si>
  <si>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</si>
  <si>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</si>
  <si>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</si>
  <si>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</si>
  <si>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</si>
  <si>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</si>
  <si>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</si>
  <si>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</si>
  <si>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</si>
  <si>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</si>
  <si>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</si>
  <si>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</si>
  <si>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</si>
  <si>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</si>
  <si>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</si>
  <si>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</si>
  <si>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</si>
  <si>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</si>
  <si>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</si>
  <si>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</si>
  <si>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</si>
  <si>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</si>
  <si>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</si>
  <si>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</si>
  <si>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</si>
  <si>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</si>
  <si>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</si>
  <si>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</si>
  <si>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</si>
  <si>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</si>
  <si>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</si>
  <si>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</si>
  <si>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</si>
  <si>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</si>
  <si>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</si>
  <si>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</si>
  <si>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</si>
  <si>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</si>
  <si>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</si>
  <si>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</si>
  <si>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</si>
  <si>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</si>
  <si>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</si>
  <si>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</si>
  <si>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</si>
  <si>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</si>
  <si>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</si>
  <si>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</si>
  <si>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</si>
  <si>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</si>
  <si>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</si>
  <si>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</si>
  <si>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</si>
  <si>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</si>
  <si>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</si>
  <si>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</si>
  <si>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</si>
  <si>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</si>
  <si>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</si>
  <si>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</si>
  <si>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</si>
  <si>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</si>
  <si>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</si>
  <si>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</si>
  <si>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</si>
  <si>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</si>
  <si>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</si>
  <si>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</si>
  <si>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</si>
  <si>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</si>
  <si>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</si>
  <si>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</si>
  <si>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</si>
  <si>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</si>
  <si>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</si>
  <si>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</si>
  <si>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</si>
  <si>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</si>
  <si>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</si>
  <si>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</si>
  <si>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</si>
  <si>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</si>
  <si>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</si>
  <si>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</si>
  <si>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</si>
  <si>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</si>
  <si>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</si>
  <si>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</si>
  <si>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</si>
  <si>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</si>
  <si>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</si>
  <si>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</si>
  <si>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</si>
  <si>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</si>
  <si>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</si>
  <si>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</si>
  <si>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</si>
  <si>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</si>
  <si>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</si>
  <si>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</si>
  <si>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</si>
  <si>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</si>
  <si>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</si>
  <si>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</si>
  <si>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</si>
  <si>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</si>
  <si>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</si>
  <si>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</si>
  <si>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</si>
  <si>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</si>
  <si>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</si>
  <si>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</si>
  <si>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</si>
  <si>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</si>
  <si>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</si>
  <si>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</si>
  <si>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</si>
  <si>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</si>
  <si>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</si>
  <si>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</si>
  <si>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</si>
  <si>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</si>
  <si>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</si>
  <si>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</si>
  <si>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</si>
  <si>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</si>
  <si>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</si>
  <si>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</si>
  <si>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</si>
  <si>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</si>
  <si>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</si>
  <si>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</si>
  <si>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</si>
  <si>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</si>
  <si>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</si>
  <si>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</si>
  <si>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</si>
  <si>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</si>
  <si>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</si>
  <si>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</si>
  <si>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</si>
  <si>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</si>
  <si>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</si>
  <si>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</si>
  <si>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</si>
  <si>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</si>
  <si>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</si>
  <si>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</si>
  <si>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</si>
  <si>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</si>
  <si>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</si>
  <si>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</si>
  <si>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</si>
  <si>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</si>
  <si>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</si>
  <si>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</si>
  <si>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</si>
  <si>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</si>
  <si>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</si>
  <si>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</si>
  <si>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</si>
  <si>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</si>
  <si>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</si>
  <si>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</si>
  <si>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</si>
  <si>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</si>
  <si>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</si>
  <si>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</si>
  <si>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</si>
  <si>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</si>
  <si>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</si>
  <si>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</si>
  <si>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</si>
  <si>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</si>
  <si>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</si>
  <si>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</si>
  <si>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</si>
  <si>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</si>
  <si>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</si>
  <si>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</si>
  <si>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</si>
  <si>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</si>
  <si>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</si>
  <si>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</si>
  <si>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</si>
  <si>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</si>
  <si>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</si>
  <si>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</si>
  <si>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</si>
  <si>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</si>
  <si>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</si>
  <si>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</si>
  <si>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</si>
  <si>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</si>
  <si>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</si>
  <si>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</si>
  <si>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</si>
  <si>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</si>
  <si>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</si>
  <si>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</si>
  <si>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</si>
  <si>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</si>
  <si>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</si>
  <si>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</si>
  <si>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</si>
  <si>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</si>
  <si>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</si>
  <si>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</si>
  <si>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</si>
  <si>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</si>
  <si>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</si>
  <si>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</si>
  <si>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</si>
  <si>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</si>
  <si>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</si>
  <si>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</si>
  <si>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</si>
  <si>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</si>
  <si>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</si>
  <si>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</si>
  <si>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</si>
  <si>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</si>
  <si>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</si>
  <si>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</si>
  <si>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</si>
  <si>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</si>
  <si>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</si>
  <si>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</si>
  <si>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</si>
  <si>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</si>
  <si>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</si>
  <si>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</si>
  <si>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</si>
  <si>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</si>
  <si>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</si>
  <si>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</si>
  <si>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</si>
  <si>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</si>
  <si>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</si>
  <si>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</si>
  <si>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</si>
  <si>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</si>
  <si>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</si>
  <si>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</si>
  <si>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</si>
  <si>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</si>
  <si>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</si>
  <si>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</si>
  <si>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</si>
  <si>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</si>
  <si>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</si>
  <si>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</si>
  <si>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</si>
  <si>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</si>
  <si>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</si>
  <si>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</si>
  <si>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</si>
  <si>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</si>
  <si>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</si>
  <si>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</si>
  <si>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</si>
  <si>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</si>
  <si>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</si>
  <si>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</si>
  <si>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</si>
  <si>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</si>
  <si>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</si>
  <si>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</si>
  <si>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</si>
  <si>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</si>
  <si>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</si>
  <si>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</si>
  <si>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</si>
  <si>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</si>
  <si>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</si>
  <si>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</si>
  <si>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</si>
  <si>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</si>
  <si>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</si>
  <si>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</si>
  <si>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</si>
  <si>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</si>
  <si>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</si>
  <si>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</si>
  <si>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</si>
  <si>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</si>
  <si>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</si>
  <si>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</si>
  <si>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</si>
  <si>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</si>
  <si>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</si>
  <si>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</si>
  <si>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</si>
  <si>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</si>
  <si>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</si>
  <si>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</si>
  <si>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</si>
  <si>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</si>
  <si>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</si>
  <si>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</si>
  <si>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</si>
  <si>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</si>
  <si>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</si>
  <si>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</si>
  <si>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</si>
  <si>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</si>
  <si>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</si>
  <si>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</si>
  <si>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</si>
  <si>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</si>
  <si>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</si>
  <si>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</si>
  <si>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</si>
  <si>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</si>
  <si>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</si>
  <si>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</si>
  <si>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</si>
  <si>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</si>
  <si>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</si>
  <si>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</si>
  <si>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</si>
  <si>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</si>
  <si>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</si>
  <si>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</si>
  <si>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</si>
  <si>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</si>
  <si>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</si>
  <si>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</si>
  <si>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</si>
  <si>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</si>
  <si>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</si>
  <si>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</si>
  <si>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</si>
  <si>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</si>
  <si>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</si>
  <si>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</si>
  <si>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</si>
  <si>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</si>
  <si>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</si>
  <si>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</si>
  <si>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</si>
  <si>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</si>
  <si>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</si>
  <si>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</si>
  <si>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</si>
  <si>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</si>
  <si>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</si>
  <si>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</si>
  <si>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</si>
  <si>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</si>
  <si>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</si>
  <si>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</si>
  <si>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</si>
  <si>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</si>
  <si>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</si>
  <si>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</si>
  <si>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</si>
  <si>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</si>
  <si>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</si>
  <si>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</si>
  <si>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</si>
  <si>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</si>
  <si>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</si>
  <si>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</si>
  <si>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</si>
  <si>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</si>
  <si>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</si>
  <si>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</si>
  <si>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</si>
  <si>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</si>
  <si>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</si>
  <si>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</si>
  <si>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</si>
  <si>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</si>
  <si>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</si>
  <si>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</si>
  <si>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</si>
  <si>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</si>
  <si>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</si>
  <si>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</si>
  <si>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</si>
  <si>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</si>
  <si>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</si>
  <si>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</si>
  <si>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</si>
  <si>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</si>
  <si>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</si>
  <si>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</si>
  <si>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</si>
  <si>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</si>
  <si>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</si>
  <si>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</si>
  <si>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</si>
  <si>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</si>
  <si>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</si>
  <si>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</si>
  <si>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</si>
  <si>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</si>
  <si>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</si>
  <si>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</si>
  <si>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</si>
  <si>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</si>
  <si>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</si>
  <si>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</si>
  <si>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</si>
  <si>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</si>
  <si>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</si>
  <si>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</si>
  <si>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</si>
  <si>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</si>
  <si>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</si>
  <si>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</si>
  <si>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</si>
  <si>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</si>
  <si>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</si>
  <si>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</si>
  <si>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</si>
  <si>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</si>
  <si>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</si>
  <si>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</si>
  <si>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</si>
  <si>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</si>
  <si>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</si>
  <si>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</si>
  <si>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</si>
  <si>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</si>
  <si>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</si>
  <si>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</si>
  <si>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</si>
  <si>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</si>
  <si>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</si>
  <si>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</si>
  <si>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</si>
  <si>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</si>
  <si>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</si>
  <si>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</si>
  <si>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</si>
  <si>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</si>
  <si>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</si>
  <si>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</si>
  <si>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</si>
  <si>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</si>
  <si>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</si>
  <si>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</si>
  <si>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</si>
  <si>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</si>
  <si>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</si>
  <si>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</si>
  <si>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</si>
  <si>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</si>
  <si>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</si>
  <si>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</si>
  <si>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</si>
  <si>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</si>
  <si>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</si>
  <si>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</si>
  <si>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</si>
  <si>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</si>
  <si>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</si>
  <si>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</si>
  <si>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</si>
  <si>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</si>
  <si>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</si>
  <si>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</si>
  <si>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</si>
  <si>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</si>
  <si>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</si>
  <si>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</si>
  <si>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</si>
  <si>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</si>
  <si>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</si>
  <si>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</si>
  <si>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</si>
  <si>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</si>
  <si>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</si>
  <si>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</si>
  <si>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</si>
  <si>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</si>
  <si>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</si>
  <si>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</si>
  <si>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</si>
  <si>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</si>
  <si>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</si>
  <si>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</si>
  <si>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</si>
  <si>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</si>
  <si>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</si>
  <si>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</si>
  <si>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</si>
  <si>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</si>
  <si>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</si>
  <si>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</si>
  <si>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</si>
  <si>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</si>
  <si>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</si>
  <si>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</si>
  <si>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</si>
  <si>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</si>
  <si>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</si>
  <si>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</si>
  <si>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</si>
  <si>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</si>
  <si>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</si>
  <si>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</si>
  <si>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</si>
  <si>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</si>
  <si>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</si>
  <si>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</si>
  <si>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</si>
  <si>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</si>
  <si>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</si>
  <si>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</si>
  <si>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</si>
  <si>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</si>
  <si>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</si>
  <si>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</si>
  <si>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</si>
  <si>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</si>
  <si>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</si>
  <si>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</si>
  <si>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</si>
  <si>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</si>
  <si>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</si>
  <si>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</si>
  <si>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</si>
  <si>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</si>
  <si>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</si>
  <si>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</si>
  <si>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</si>
  <si>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</si>
  <si>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</si>
  <si>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</si>
  <si>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</si>
  <si>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</si>
  <si>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</si>
  <si>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</si>
  <si>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</si>
  <si>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</si>
  <si>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</si>
  <si>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</si>
  <si>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</si>
  <si>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</si>
  <si>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</si>
  <si>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</si>
  <si>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</si>
  <si>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</si>
  <si>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</si>
  <si>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</si>
  <si>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</si>
  <si>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</si>
  <si>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</si>
  <si>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</si>
  <si>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</si>
  <si>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</si>
  <si>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</si>
  <si>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</si>
  <si>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</si>
  <si>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</si>
  <si>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</si>
  <si>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</si>
  <si>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</si>
  <si>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</si>
  <si>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</si>
  <si>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</si>
  <si>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</si>
  <si>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</si>
  <si>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</si>
  <si>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</si>
  <si>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</si>
  <si>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</si>
  <si>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</si>
  <si>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</si>
  <si>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</si>
  <si>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</si>
  <si>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</si>
  <si>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</si>
  <si>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</si>
  <si>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</si>
  <si>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</si>
  <si>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</si>
  <si>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</si>
  <si>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</si>
  <si>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</si>
  <si>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</si>
  <si>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</si>
  <si>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</si>
  <si>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</si>
  <si>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</si>
  <si>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</si>
  <si>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</si>
  <si>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</si>
  <si>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</si>
  <si>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</si>
  <si>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</si>
  <si>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</si>
  <si>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</si>
  <si>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</si>
  <si>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</si>
  <si>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</si>
  <si>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</si>
  <si>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</si>
  <si>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</si>
  <si>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</si>
  <si>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</si>
  <si>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</si>
  <si>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</si>
  <si>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</si>
  <si>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</si>
  <si>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</si>
  <si>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</si>
  <si>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</si>
  <si>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</si>
  <si>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</si>
  <si>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</si>
  <si>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</si>
  <si>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</si>
  <si>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</si>
  <si>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</si>
  <si>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</si>
  <si>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</si>
  <si>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</si>
  <si>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</si>
  <si>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</si>
  <si>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</si>
  <si>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</si>
  <si>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</si>
  <si>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</si>
  <si>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</si>
  <si>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</si>
  <si>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</si>
  <si>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</si>
  <si>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</si>
  <si>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</si>
  <si>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</si>
  <si>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</si>
  <si>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</si>
  <si>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</si>
  <si>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</si>
  <si>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</si>
  <si>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</si>
  <si>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</si>
  <si>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</si>
  <si>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</si>
  <si>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</si>
  <si>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</si>
  <si>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</si>
  <si>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</si>
  <si>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</si>
  <si>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</si>
  <si>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</si>
  <si>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</si>
  <si>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</si>
  <si>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</si>
  <si>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</si>
  <si>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</si>
  <si>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</si>
  <si>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</si>
  <si>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</si>
  <si>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</si>
  <si>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</si>
  <si>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</si>
  <si>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</si>
  <si>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</si>
  <si>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</si>
  <si>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</si>
  <si>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</si>
  <si>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</si>
  <si>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</si>
  <si>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</si>
  <si>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</si>
  <si>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</si>
  <si>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</si>
  <si>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</si>
  <si>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</si>
  <si>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</si>
  <si>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</si>
  <si>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</si>
  <si>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</si>
  <si>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</si>
  <si>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</si>
  <si>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</si>
  <si>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</si>
  <si>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</si>
  <si>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</si>
  <si>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</si>
  <si>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</si>
  <si>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</si>
  <si>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</si>
  <si>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</si>
  <si>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</si>
  <si>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</si>
  <si>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</si>
  <si>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</si>
  <si>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</si>
  <si>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</si>
  <si>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</si>
  <si>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</si>
  <si>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</si>
  <si>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</si>
  <si>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</si>
  <si>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</si>
  <si>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</si>
  <si>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</si>
  <si>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</si>
  <si>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</si>
  <si>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</si>
  <si>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</si>
  <si>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</si>
  <si>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</si>
  <si>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</si>
  <si>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</si>
  <si>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</si>
  <si>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</si>
  <si>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</si>
  <si>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</si>
  <si>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</si>
  <si>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</si>
  <si>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</si>
  <si>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</si>
  <si>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</si>
  <si>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</si>
  <si>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</si>
  <si>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</si>
  <si>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</si>
  <si>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</si>
  <si>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</si>
  <si>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</si>
  <si>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</si>
  <si>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</si>
  <si>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</si>
  <si>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</si>
  <si>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</si>
  <si>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</si>
  <si>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</si>
  <si>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</si>
  <si>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</si>
  <si>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</si>
  <si>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</si>
  <si>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</si>
  <si>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</si>
  <si>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</si>
  <si>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</si>
  <si>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</si>
  <si>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</si>
  <si>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</si>
  <si>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</si>
  <si>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</si>
  <si>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</si>
  <si>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</si>
  <si>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</si>
  <si>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</si>
  <si>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</si>
  <si>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</si>
  <si>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</si>
  <si>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</si>
  <si>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</si>
  <si>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</si>
  <si>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</si>
  <si>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</si>
  <si>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</si>
  <si>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</si>
  <si>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</si>
  <si>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</si>
  <si>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</si>
  <si>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</si>
  <si>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</si>
  <si>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</si>
  <si>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</si>
  <si>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</si>
  <si>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</si>
  <si>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</si>
  <si>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</si>
  <si>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</si>
  <si>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</si>
  <si>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</si>
  <si>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</si>
  <si>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</si>
  <si>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</si>
  <si>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</si>
  <si>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</si>
  <si>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</si>
  <si>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</si>
  <si>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</si>
  <si>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</si>
  <si>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</si>
  <si>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</si>
  <si>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</si>
  <si>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</si>
  <si>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</si>
  <si>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</si>
  <si>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</si>
  <si>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</si>
  <si>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</si>
  <si>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</si>
  <si>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</si>
  <si>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</si>
  <si>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</si>
  <si>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</si>
  <si>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</si>
  <si>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</si>
  <si>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</si>
  <si>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</si>
  <si>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</si>
  <si>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</si>
  <si>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</si>
  <si>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</si>
  <si>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</si>
  <si>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</si>
  <si>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</si>
  <si>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</si>
  <si>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</si>
  <si>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</si>
  <si>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</si>
  <si>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</si>
  <si>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</si>
  <si>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</si>
  <si>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</si>
  <si>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</si>
  <si>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</si>
  <si>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</si>
  <si>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</si>
  <si>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</si>
  <si>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</si>
  <si>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</si>
  <si>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</si>
  <si>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</si>
  <si>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</si>
  <si>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</si>
  <si>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</si>
  <si>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</si>
  <si>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</si>
  <si>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</si>
  <si>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</si>
  <si>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</si>
  <si>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</si>
  <si>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</si>
  <si>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</si>
  <si>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</si>
  <si>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</si>
  <si>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</si>
  <si>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</si>
  <si>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</si>
  <si>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</si>
  <si>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</si>
  <si>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</si>
  <si>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</si>
  <si>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</si>
  <si>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</si>
  <si>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</si>
  <si>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</si>
  <si>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</si>
  <si>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</si>
  <si>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</si>
  <si>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</si>
  <si>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</si>
  <si>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</si>
  <si>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</si>
  <si>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</si>
  <si>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</si>
  <si>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</si>
  <si>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</si>
  <si>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</si>
  <si>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</si>
  <si>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</si>
  <si>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</si>
  <si>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</si>
  <si>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</si>
  <si>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</si>
  <si>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</si>
  <si>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</si>
  <si>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</si>
  <si>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</si>
  <si>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</si>
  <si>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</si>
  <si>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</si>
  <si>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</si>
  <si>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</si>
  <si>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</si>
  <si>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</si>
  <si>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</si>
  <si>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</si>
  <si>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</si>
  <si>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</si>
  <si>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</si>
  <si>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</si>
  <si>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</si>
  <si>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</si>
  <si>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</si>
  <si>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</si>
  <si>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</si>
  <si>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</si>
  <si>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</si>
  <si>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</si>
  <si>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</si>
  <si>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</si>
  <si>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</si>
  <si>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</si>
  <si>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</si>
  <si>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</si>
  <si>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</si>
  <si>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</si>
  <si>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</si>
  <si>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</si>
  <si>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</si>
  <si>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</si>
  <si>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</si>
  <si>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</si>
  <si>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</si>
  <si>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</si>
  <si>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</si>
  <si>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</si>
  <si>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</si>
  <si>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</si>
  <si>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</si>
  <si>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</si>
  <si>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</si>
  <si>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</si>
  <si>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</si>
  <si>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</si>
  <si>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</si>
  <si>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</si>
  <si>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</si>
  <si>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</si>
  <si>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</si>
  <si>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</si>
  <si>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</si>
  <si>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</si>
  <si>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</si>
  <si>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</si>
  <si>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</si>
  <si>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</si>
  <si>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</si>
  <si>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</si>
  <si>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</si>
  <si>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</si>
  <si>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</si>
  <si>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</si>
  <si>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</si>
  <si>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</si>
  <si>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</si>
  <si>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</si>
  <si>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</si>
  <si>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</si>
  <si>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</si>
  <si>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</si>
  <si>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</si>
  <si>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</si>
  <si>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</si>
  <si>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</si>
  <si>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</si>
  <si>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</si>
  <si>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</si>
  <si>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</si>
  <si>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</si>
  <si>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</si>
  <si>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</si>
  <si>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</si>
  <si>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</si>
  <si>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</si>
  <si>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</si>
  <si>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</si>
  <si>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</si>
  <si>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</si>
  <si>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</si>
  <si>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</si>
  <si>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</si>
  <si>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</si>
  <si>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</si>
  <si>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</si>
  <si>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</si>
  <si>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</si>
  <si>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</si>
  <si>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</si>
  <si>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</si>
  <si>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</si>
  <si>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</si>
  <si>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</si>
  <si>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</si>
  <si>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</si>
  <si>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</si>
  <si>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</si>
  <si>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</si>
  <si>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</si>
  <si>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</si>
  <si>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</si>
  <si>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</si>
  <si>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</si>
  <si>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</si>
  <si>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</si>
  <si>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</si>
  <si>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</si>
  <si>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</si>
  <si>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</si>
  <si>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</si>
  <si>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</si>
  <si>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</si>
  <si>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</si>
  <si>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</si>
  <si>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</si>
  <si>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</si>
  <si>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</si>
  <si>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</si>
  <si>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</si>
  <si>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</si>
  <si>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</si>
  <si>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</si>
  <si>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</si>
  <si>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</si>
  <si>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</si>
  <si>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</si>
  <si>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</si>
  <si>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</si>
  <si>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</si>
  <si>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</si>
  <si>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</si>
  <si>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</si>
  <si>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</si>
  <si>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</si>
  <si>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</si>
  <si>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</si>
  <si>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</si>
  <si>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</si>
  <si>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</si>
  <si>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</si>
  <si>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</si>
  <si>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</si>
  <si>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</si>
  <si>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</si>
  <si>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</si>
  <si>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</si>
  <si>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</si>
  <si>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</si>
  <si>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</si>
  <si>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</si>
  <si>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</si>
  <si>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</si>
  <si>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</si>
  <si>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</si>
  <si>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</si>
  <si>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</si>
  <si>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</si>
  <si>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</si>
  <si>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</si>
  <si>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</si>
  <si>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</si>
  <si>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</si>
  <si>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</si>
  <si>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</si>
  <si>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</si>
  <si>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</si>
  <si>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</si>
  <si>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</si>
  <si>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</si>
  <si>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</si>
  <si>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</si>
  <si>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</si>
  <si>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</si>
  <si>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</si>
  <si>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</si>
  <si>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</si>
  <si>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</si>
  <si>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</si>
  <si>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</si>
  <si>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</si>
  <si>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</si>
  <si>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</si>
  <si>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</si>
  <si>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</si>
  <si>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</si>
  <si>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</si>
  <si>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</si>
  <si>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</si>
  <si>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</si>
  <si>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</si>
  <si>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</si>
  <si>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</si>
  <si>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</si>
  <si>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</si>
  <si>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</si>
  <si>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</si>
  <si>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</si>
  <si>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</si>
  <si>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</si>
  <si>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</si>
  <si>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</si>
  <si>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</si>
  <si>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</si>
  <si>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</si>
  <si>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</si>
  <si>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</si>
  <si>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</si>
  <si>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</si>
  <si>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</si>
  <si>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</si>
  <si>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</si>
  <si>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</si>
  <si>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</si>
  <si>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</si>
  <si>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</si>
  <si>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</si>
  <si>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</si>
  <si>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</si>
  <si>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</si>
  <si>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</si>
  <si>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</si>
  <si>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</si>
  <si>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</si>
  <si>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</si>
  <si>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</si>
  <si>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</si>
  <si>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</si>
  <si>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</si>
  <si>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</si>
  <si>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</si>
  <si>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</si>
  <si>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</si>
  <si>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</si>
  <si>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</si>
  <si>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</si>
  <si>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</si>
  <si>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</si>
  <si>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</si>
  <si>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</si>
  <si>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</si>
  <si>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</si>
  <si>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</si>
  <si>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</si>
  <si>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</si>
  <si>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</si>
  <si>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</si>
  <si>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</si>
  <si>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</si>
  <si>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</si>
  <si>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</si>
  <si>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</si>
  <si>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</si>
  <si>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</si>
  <si>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</si>
  <si>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</si>
  <si>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</si>
  <si>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</si>
  <si>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</si>
  <si>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</si>
  <si>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</si>
  <si>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</si>
  <si>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</si>
  <si>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</si>
  <si>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</si>
  <si>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</si>
  <si>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</si>
  <si>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</si>
  <si>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</si>
  <si>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</si>
  <si>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</si>
  <si>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</si>
  <si>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</si>
  <si>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</si>
  <si>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</si>
  <si>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</si>
  <si>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</si>
  <si>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</si>
  <si>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</si>
  <si>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</si>
  <si>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</si>
  <si>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</si>
  <si>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</si>
  <si>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</si>
  <si>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</si>
  <si>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</si>
  <si>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</si>
  <si>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</si>
  <si>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</si>
  <si>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</si>
  <si>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</si>
  <si>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</si>
  <si>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</si>
  <si>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</si>
  <si>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</si>
  <si>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</si>
  <si>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</si>
  <si>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</si>
  <si>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</si>
  <si>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</si>
  <si>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</si>
  <si>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</si>
  <si>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</si>
  <si>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</si>
  <si>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</si>
  <si>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</si>
  <si>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</si>
  <si>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</si>
  <si>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</si>
  <si>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</si>
  <si>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</si>
  <si>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</si>
  <si>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</si>
  <si>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</si>
  <si>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</si>
  <si>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</si>
  <si>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</si>
  <si>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</si>
  <si>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</si>
  <si>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</si>
  <si>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</si>
  <si>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</si>
  <si>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</si>
  <si>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</si>
  <si>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</si>
  <si>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</si>
  <si>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</si>
  <si>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</si>
  <si>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</si>
  <si>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</si>
  <si>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</si>
  <si>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</si>
  <si>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</si>
  <si>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</si>
  <si>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</si>
  <si>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</si>
  <si>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</si>
  <si>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</si>
  <si>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</si>
  <si>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</si>
  <si>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</si>
  <si>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</si>
  <si>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</si>
  <si>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</si>
  <si>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</si>
  <si>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</si>
  <si>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</si>
  <si>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</si>
  <si>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</si>
  <si>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</si>
  <si>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</si>
  <si>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</si>
  <si>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</si>
  <si>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</si>
  <si>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</si>
  <si>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</si>
  <si>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</si>
  <si>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</si>
  <si>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</si>
  <si>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</si>
  <si>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</si>
  <si>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</si>
  <si>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</si>
  <si>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</si>
  <si>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</si>
  <si>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</si>
  <si>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</si>
  <si>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</si>
  <si>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</si>
  <si>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</si>
  <si>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</si>
  <si>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</si>
  <si>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</si>
  <si>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</si>
  <si>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</si>
  <si>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</si>
  <si>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</si>
  <si>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</si>
  <si>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</si>
  <si>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</si>
  <si>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</si>
  <si>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</si>
  <si>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</si>
  <si>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</si>
  <si>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</si>
  <si>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</si>
  <si>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</si>
  <si>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</si>
  <si>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</si>
  <si>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</si>
  <si>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</si>
  <si>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</si>
  <si>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</si>
  <si>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</si>
  <si>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</si>
  <si>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</si>
  <si>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</si>
  <si>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</si>
  <si>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</si>
  <si>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</si>
  <si>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</si>
  <si>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</si>
  <si>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</si>
  <si>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</si>
  <si>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</si>
  <si>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</si>
  <si>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</si>
  <si>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</si>
  <si>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</si>
  <si>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</si>
  <si>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</si>
  <si>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</si>
  <si>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</si>
  <si>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</si>
  <si>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</si>
  <si>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</si>
  <si>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</si>
  <si>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</si>
  <si>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</si>
  <si>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</si>
  <si>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</si>
  <si>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</si>
  <si>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</si>
  <si>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</si>
  <si>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</si>
  <si>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</si>
  <si>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</si>
  <si>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</si>
  <si>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</si>
  <si>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</si>
  <si>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</si>
  <si>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</si>
  <si>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</si>
  <si>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</si>
  <si>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</si>
  <si>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</si>
  <si>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</si>
  <si>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</si>
  <si>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</si>
  <si>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</si>
  <si>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</si>
  <si>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</si>
  <si>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</si>
  <si>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</si>
  <si>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</si>
  <si>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</si>
  <si>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</si>
  <si>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</si>
  <si>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</si>
  <si>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</si>
  <si>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</si>
  <si>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</si>
  <si>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</si>
  <si>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</si>
  <si>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</si>
  <si>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</si>
  <si>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</si>
  <si>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</si>
  <si>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</si>
  <si>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</si>
  <si>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</si>
  <si>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</si>
  <si>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</si>
  <si>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</si>
  <si>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</si>
  <si>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</si>
  <si>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</si>
  <si>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</si>
  <si>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</si>
  <si>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</si>
  <si>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</si>
  <si>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</si>
  <si>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</si>
  <si>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</si>
  <si>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</si>
  <si>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</si>
  <si>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</si>
  <si>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</si>
  <si>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</si>
  <si>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</si>
  <si>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</si>
  <si>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</si>
  <si>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</si>
  <si>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</si>
  <si>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</si>
  <si>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</si>
  <si>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</si>
  <si>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</si>
  <si>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</si>
  <si>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</si>
  <si>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</si>
  <si>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</si>
  <si>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</si>
  <si>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</si>
  <si>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</si>
  <si>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</si>
  <si>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</si>
  <si>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</si>
  <si>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</si>
  <si>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</si>
  <si>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</si>
  <si>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</si>
  <si>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</si>
  <si>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</si>
  <si>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</si>
  <si>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</si>
  <si>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</si>
  <si>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</si>
  <si>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</si>
  <si>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</si>
  <si>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</si>
  <si>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</si>
  <si>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</si>
  <si>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</si>
  <si>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</si>
  <si>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</si>
  <si>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</si>
  <si>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</si>
  <si>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</si>
  <si>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</si>
  <si>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</si>
  <si>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</si>
  <si>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</si>
  <si>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</si>
  <si>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</si>
  <si>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</si>
  <si>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</si>
  <si>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</si>
  <si>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</si>
  <si>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</si>
  <si>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</si>
  <si>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</si>
  <si>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</si>
  <si>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</si>
  <si>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</si>
  <si>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</si>
  <si>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</si>
  <si>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</si>
  <si>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</si>
  <si>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</si>
  <si>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</si>
  <si>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</si>
  <si>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</si>
  <si>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</si>
  <si>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</si>
  <si>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</si>
  <si>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</si>
  <si>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</si>
  <si>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</si>
  <si>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</si>
  <si>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</si>
  <si>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</si>
  <si>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</si>
  <si>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</si>
  <si>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</si>
  <si>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</si>
  <si>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</si>
  <si>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</si>
  <si>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</si>
  <si>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</si>
  <si>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</si>
  <si>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</si>
  <si>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</si>
  <si>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</si>
  <si>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</si>
  <si>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</si>
  <si>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</si>
  <si>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</si>
  <si>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</si>
  <si>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</si>
  <si>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</si>
  <si>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</si>
  <si>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</si>
  <si>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</si>
  <si>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</si>
  <si>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</si>
  <si>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</si>
  <si>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</si>
  <si>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</si>
  <si>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</si>
  <si>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</si>
  <si>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</si>
  <si>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</si>
  <si>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</si>
  <si>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</si>
  <si>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</si>
  <si>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</si>
  <si>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</si>
  <si>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</si>
  <si>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</si>
  <si>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</si>
  <si>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</si>
  <si>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</si>
  <si>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</si>
  <si>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</si>
  <si>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</si>
  <si>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</si>
  <si>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</si>
  <si>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</si>
  <si>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</si>
  <si>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</si>
  <si>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</si>
  <si>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</si>
  <si>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</si>
  <si>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</si>
  <si>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</si>
  <si>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</si>
  <si>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</si>
  <si>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</si>
  <si>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</si>
  <si>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</si>
  <si>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</si>
  <si>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</si>
  <si>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</si>
  <si>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</si>
  <si>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</si>
  <si>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</si>
  <si>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</si>
  <si>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</si>
  <si>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</si>
  <si>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</si>
  <si>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</si>
  <si>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</si>
  <si>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</si>
  <si>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</si>
  <si>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</si>
  <si>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</si>
  <si>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</si>
  <si>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</si>
  <si>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</si>
  <si>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</si>
  <si>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</si>
  <si>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</si>
  <si>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</si>
  <si>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</si>
  <si>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</si>
  <si>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</si>
  <si>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</si>
  <si>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</si>
  <si>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</si>
  <si>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</si>
  <si>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</si>
  <si>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</si>
  <si>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</si>
  <si>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</si>
  <si>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</si>
  <si>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</si>
  <si>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</si>
  <si>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</si>
  <si>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</si>
  <si>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</si>
  <si>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</si>
  <si>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</si>
  <si>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</si>
  <si>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</si>
  <si>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</si>
  <si>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</si>
  <si>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</si>
  <si>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</si>
  <si>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</si>
  <si>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</si>
  <si>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</si>
  <si>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</si>
  <si>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</si>
  <si>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</si>
  <si>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</si>
  <si>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</si>
  <si>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</si>
  <si>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</si>
  <si>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</si>
  <si>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</si>
  <si>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</si>
  <si>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</si>
  <si>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</si>
  <si>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</si>
  <si>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</si>
  <si>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</si>
  <si>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</si>
  <si>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</si>
  <si>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</si>
  <si>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</si>
  <si>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</si>
  <si>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</si>
  <si>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</si>
  <si>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</si>
  <si>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</si>
  <si>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</si>
  <si>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</si>
  <si>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</si>
  <si>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</si>
  <si>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</si>
  <si>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</si>
  <si>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</si>
  <si>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</si>
  <si>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</si>
  <si>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</si>
  <si>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</si>
  <si>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</si>
  <si>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</si>
  <si>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</si>
  <si>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</si>
  <si>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</si>
  <si>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</si>
  <si>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</si>
  <si>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</si>
  <si>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</si>
  <si>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</si>
  <si>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</si>
  <si>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</si>
  <si>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</si>
  <si>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</si>
  <si>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</si>
  <si>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</si>
  <si>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</si>
  <si>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</si>
  <si>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</si>
  <si>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</si>
  <si>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</si>
  <si>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</si>
  <si>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</si>
  <si>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</si>
  <si>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</si>
  <si>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</si>
  <si>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</si>
  <si>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</si>
  <si>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</si>
  <si>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</si>
  <si>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</si>
  <si>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</si>
  <si>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</si>
  <si>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</si>
  <si>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</si>
  <si>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</si>
  <si>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</si>
  <si>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</si>
  <si>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</si>
  <si>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</si>
  <si>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</si>
  <si>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</si>
  <si>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</si>
  <si>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</si>
  <si>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</si>
  <si>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</si>
  <si>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</si>
  <si>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</si>
  <si>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</si>
  <si>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</si>
  <si>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</si>
  <si>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</si>
  <si>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</si>
  <si>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</si>
  <si>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</si>
  <si>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</si>
  <si>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</si>
  <si>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</si>
  <si>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</si>
  <si>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</si>
  <si>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</si>
  <si>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</si>
  <si>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</si>
  <si>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</si>
  <si>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</si>
  <si>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</si>
  <si>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</si>
  <si>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</si>
  <si>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</si>
  <si>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</si>
  <si>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</si>
  <si>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</si>
  <si>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</si>
  <si>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</si>
  <si>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</si>
  <si>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</si>
  <si>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</si>
  <si>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</si>
  <si>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</si>
  <si>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</si>
  <si>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</si>
  <si>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</si>
  <si>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</si>
  <si>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</si>
  <si>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</si>
  <si>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</si>
  <si>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</si>
  <si>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</si>
  <si>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</si>
  <si>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</si>
  <si>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</si>
  <si>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</si>
  <si>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</si>
  <si>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</si>
  <si>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</si>
  <si>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</si>
  <si>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</si>
  <si>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</si>
  <si>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</si>
  <si>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</si>
  <si>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</si>
  <si>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</si>
  <si>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</si>
  <si>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</si>
  <si>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</si>
  <si>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</si>
  <si>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</si>
  <si>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</si>
  <si>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</si>
  <si>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</si>
  <si>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</si>
  <si>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</si>
  <si>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</si>
  <si>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</si>
  <si>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</si>
  <si>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</si>
  <si>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</si>
  <si>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</si>
  <si>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</si>
  <si>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</si>
  <si>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</si>
  <si>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</si>
  <si>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</si>
  <si>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</si>
  <si>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</si>
  <si>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</si>
  <si>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</si>
  <si>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</si>
  <si>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</si>
  <si>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</si>
  <si>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</si>
  <si>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</si>
  <si>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</si>
  <si>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</si>
  <si>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</si>
  <si>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</si>
  <si>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</si>
  <si>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</si>
  <si>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</si>
  <si>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</si>
  <si>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</si>
  <si>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</si>
  <si>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</si>
  <si>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</si>
  <si>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</si>
  <si>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</si>
  <si>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</si>
  <si>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</si>
  <si>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</si>
  <si>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</si>
  <si>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</si>
  <si>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</si>
  <si>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</si>
  <si>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</si>
  <si>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</si>
  <si>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</si>
  <si>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</si>
  <si>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</si>
  <si>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</si>
  <si>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</si>
  <si>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</si>
  <si>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</si>
  <si>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</si>
  <si>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</si>
  <si>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</si>
  <si>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</si>
  <si>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</si>
  <si>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</si>
  <si>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</si>
  <si>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</si>
  <si>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</si>
  <si>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</si>
  <si>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</si>
  <si>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</si>
  <si>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</si>
  <si>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</si>
  <si>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</si>
  <si>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</si>
  <si>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</si>
  <si>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</si>
  <si>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</si>
  <si>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</si>
  <si>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</si>
  <si>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</si>
  <si>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</si>
  <si>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</si>
  <si>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</si>
  <si>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</si>
  <si>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</si>
  <si>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</si>
  <si>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</si>
  <si>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</si>
  <si>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</si>
  <si>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</si>
  <si>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</si>
  <si>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</si>
  <si>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</si>
  <si>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</si>
  <si>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</si>
  <si>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</si>
  <si>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</si>
  <si>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</si>
  <si>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</si>
  <si>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</si>
  <si>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</si>
  <si>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</si>
  <si>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</si>
  <si>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</si>
  <si>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</si>
  <si>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</si>
  <si>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</si>
  <si>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</si>
  <si>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</si>
  <si>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</si>
  <si>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</si>
  <si>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</si>
  <si>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</si>
  <si>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</si>
  <si>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</si>
  <si>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</si>
  <si>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</si>
  <si>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</si>
  <si>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</si>
  <si>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</si>
  <si>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</si>
  <si>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</si>
  <si>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</si>
  <si>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</si>
  <si>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</si>
  <si>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</si>
  <si>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</si>
  <si>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</si>
  <si>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</si>
  <si>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</si>
  <si>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</si>
  <si>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</si>
  <si>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</si>
  <si>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</si>
  <si>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</si>
  <si>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</si>
  <si>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</si>
  <si>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</si>
  <si>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</si>
  <si>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</si>
  <si>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</si>
  <si>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</si>
  <si>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</si>
  <si>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</si>
  <si>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</si>
  <si>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</si>
  <si>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</si>
  <si>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</si>
  <si>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</si>
  <si>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</si>
  <si>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</si>
  <si>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</si>
  <si>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</si>
  <si>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</si>
  <si>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</si>
  <si>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</si>
  <si>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</si>
  <si>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</si>
  <si>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</si>
  <si>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</si>
  <si>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</si>
  <si>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</si>
  <si>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</si>
  <si>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</si>
  <si>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</si>
  <si>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</si>
  <si>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</si>
  <si>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</si>
  <si>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</si>
  <si>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</si>
  <si>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</si>
  <si>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</si>
  <si>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</si>
  <si>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</si>
  <si>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</si>
  <si>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</si>
  <si>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</si>
  <si>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</si>
  <si>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</si>
  <si>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</si>
  <si>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</si>
  <si>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</si>
  <si>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</si>
  <si>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</si>
  <si>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</si>
  <si>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</si>
  <si>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</si>
  <si>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</si>
  <si>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</si>
  <si>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</si>
  <si>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</si>
  <si>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</si>
  <si>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</si>
  <si>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</si>
  <si>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</si>
  <si>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</si>
  <si>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</si>
  <si>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</si>
  <si>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</si>
  <si>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</si>
  <si>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</si>
  <si>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</si>
  <si>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</si>
  <si>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</si>
  <si>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</si>
  <si>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</si>
  <si>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</si>
  <si>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</si>
  <si>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</si>
  <si>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</si>
  <si>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</si>
  <si>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</si>
  <si>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</si>
  <si>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</si>
  <si>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</si>
  <si>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</si>
  <si>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</si>
  <si>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</si>
  <si>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</si>
  <si>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</si>
  <si>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</si>
  <si>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</si>
  <si>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</si>
  <si>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</si>
  <si>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</si>
  <si>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</si>
  <si>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</si>
  <si>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</si>
  <si>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</si>
  <si>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</si>
  <si>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</si>
  <si>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</si>
  <si>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</si>
  <si>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</si>
  <si>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</si>
  <si>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</si>
  <si>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</si>
  <si>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</si>
  <si>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</si>
  <si>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</si>
  <si>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</si>
  <si>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</si>
  <si>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</si>
  <si>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</si>
  <si>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</si>
  <si>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</si>
  <si>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</si>
  <si>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</si>
  <si>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</si>
  <si>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</si>
  <si>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</si>
  <si>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</si>
  <si>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</si>
  <si>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</si>
  <si>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</si>
  <si>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</si>
  <si>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</si>
  <si>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</si>
  <si>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</si>
  <si>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</si>
  <si>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</si>
  <si>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</si>
  <si>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</si>
  <si>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</si>
  <si>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</si>
  <si>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</si>
  <si>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</si>
  <si>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</si>
  <si>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</si>
  <si>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</si>
  <si>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</si>
  <si>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</si>
  <si>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</si>
  <si>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</si>
  <si>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</si>
  <si>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</si>
  <si>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</si>
  <si>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</si>
  <si>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</si>
  <si>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</si>
  <si>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</si>
  <si>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</si>
  <si>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</si>
  <si>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</si>
  <si>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</si>
  <si>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</si>
  <si>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</si>
  <si>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</si>
  <si>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</si>
  <si>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</si>
  <si>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</si>
  <si>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</si>
  <si>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</si>
  <si>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</si>
  <si>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</si>
  <si>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</si>
  <si>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</si>
  <si>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</si>
  <si>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</si>
  <si>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</si>
  <si>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</si>
  <si>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</si>
  <si>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</si>
  <si>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</si>
  <si>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</si>
  <si>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</si>
  <si>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</si>
  <si>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</si>
  <si>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</si>
  <si>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</si>
  <si>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</si>
  <si>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</si>
  <si>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</si>
  <si>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</si>
  <si>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</si>
  <si>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</si>
  <si>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</si>
  <si>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</si>
  <si>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</si>
  <si>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</si>
  <si>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</si>
  <si>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</si>
  <si>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</si>
  <si>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</si>
  <si>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</si>
  <si>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</si>
  <si>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</si>
  <si>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</si>
  <si>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</si>
  <si>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</si>
  <si>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</si>
  <si>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</si>
  <si>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</si>
  <si>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</si>
  <si>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</si>
  <si>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</si>
  <si>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</si>
  <si>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</si>
  <si>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</si>
  <si>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</si>
  <si>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</si>
  <si>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</si>
  <si>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</si>
  <si>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</si>
  <si>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</si>
  <si>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</si>
  <si>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</si>
  <si>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</si>
  <si>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</si>
  <si>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</si>
  <si>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</si>
  <si>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</si>
  <si>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</si>
  <si>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</si>
  <si>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</si>
  <si>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</si>
  <si>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</si>
  <si>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</si>
  <si>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</si>
  <si>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</si>
  <si>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</si>
  <si>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</si>
  <si>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</si>
  <si>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</si>
  <si>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</si>
  <si>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</si>
  <si>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</si>
  <si>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</si>
  <si>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</si>
  <si>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</si>
  <si>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</si>
  <si>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</si>
  <si>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</si>
  <si>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</si>
  <si>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</si>
  <si>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</si>
  <si>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</si>
  <si>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</si>
  <si>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</si>
  <si>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</si>
  <si>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</si>
  <si>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</si>
  <si>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</si>
  <si>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</si>
  <si>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</si>
  <si>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</si>
  <si>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</si>
  <si>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</si>
  <si>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</si>
  <si>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</si>
  <si>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</si>
  <si>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</si>
  <si>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</si>
  <si>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</si>
  <si>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</si>
  <si>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</si>
  <si>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</si>
  <si>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</si>
  <si>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</si>
  <si>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</si>
  <si>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</si>
  <si>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</si>
  <si>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</si>
  <si>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</si>
  <si>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</si>
  <si>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</si>
  <si>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</si>
  <si>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</si>
  <si>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</si>
  <si>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</si>
  <si>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</si>
  <si>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</si>
  <si>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</si>
  <si>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</si>
  <si>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</si>
  <si>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</si>
  <si>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</si>
  <si>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</si>
  <si>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</si>
  <si>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</si>
  <si>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</si>
  <si>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</si>
  <si>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</si>
  <si>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</si>
  <si>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</si>
  <si>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</si>
  <si>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</si>
  <si>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</si>
  <si>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</si>
  <si>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</si>
  <si>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</si>
  <si>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</si>
  <si>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</si>
  <si>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</si>
  <si>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</si>
  <si>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</si>
  <si>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</si>
  <si>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</si>
  <si>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</si>
  <si>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</si>
  <si>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</si>
  <si>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</si>
  <si>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</si>
  <si>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</si>
  <si>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</si>
  <si>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</si>
  <si>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</si>
  <si>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</si>
  <si>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</si>
  <si>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</si>
  <si>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</si>
  <si>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</si>
  <si>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</si>
  <si>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</si>
  <si>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</si>
  <si>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</si>
  <si>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</si>
  <si>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</si>
  <si>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</si>
  <si>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</si>
  <si>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</si>
  <si>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</si>
  <si>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</si>
  <si>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</si>
  <si>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</si>
  <si>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</si>
  <si>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</si>
  <si>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</si>
  <si>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</si>
  <si>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</si>
  <si>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</si>
  <si>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</si>
  <si>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</si>
  <si>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</si>
  <si>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</si>
  <si>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</si>
  <si>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</si>
  <si>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</si>
  <si>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</si>
  <si>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</si>
  <si>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</si>
  <si>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</si>
  <si>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</si>
  <si>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</si>
  <si>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</si>
  <si>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</si>
  <si>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</si>
  <si>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</si>
  <si>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</si>
  <si>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</si>
  <si>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</si>
  <si>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</si>
  <si>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</si>
  <si>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</si>
  <si>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</si>
  <si>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</si>
  <si>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</si>
  <si>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</si>
  <si>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</si>
  <si>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</si>
  <si>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</si>
  <si>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</si>
  <si>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</si>
  <si>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</si>
  <si>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</si>
  <si>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</si>
  <si>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</si>
  <si>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</si>
  <si>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</si>
  <si>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</si>
  <si>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</si>
  <si>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</si>
  <si>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</si>
  <si>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</si>
  <si>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</si>
  <si>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</si>
  <si>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</si>
  <si>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</si>
  <si>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</si>
  <si>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</si>
  <si>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</si>
  <si>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</si>
  <si>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</si>
  <si>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</si>
  <si>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</si>
  <si>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</si>
  <si>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</si>
  <si>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</si>
  <si>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</si>
  <si>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</si>
  <si>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</si>
  <si>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</si>
  <si>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</si>
  <si>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</si>
  <si>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</si>
  <si>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</si>
  <si>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</si>
  <si>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</si>
  <si>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</si>
  <si>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</si>
  <si>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</si>
  <si>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</si>
  <si>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</si>
  <si>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</si>
  <si>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</si>
  <si>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</si>
  <si>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</si>
  <si>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</si>
  <si>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</si>
  <si>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</si>
  <si>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</si>
  <si>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</si>
  <si>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</si>
  <si>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</si>
  <si>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</si>
  <si>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</si>
  <si>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</si>
  <si>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</si>
  <si>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</si>
  <si>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</si>
  <si>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</si>
  <si>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</si>
  <si>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</si>
  <si>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</si>
  <si>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</si>
  <si>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</si>
  <si>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</si>
  <si>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</si>
  <si>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</si>
  <si>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</si>
  <si>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</si>
  <si>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</si>
  <si>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</si>
  <si>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</si>
  <si>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</si>
  <si>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</si>
  <si>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</si>
  <si>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</si>
  <si>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</si>
  <si>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</si>
  <si>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</si>
  <si>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</si>
  <si>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</si>
  <si>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</si>
  <si>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</si>
  <si>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</si>
  <si>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</si>
  <si>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</si>
  <si>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</si>
  <si>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</si>
  <si>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</si>
  <si>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</si>
  <si>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</si>
  <si>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</si>
  <si>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</si>
  <si>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</si>
  <si>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</si>
  <si>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</si>
  <si>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</si>
  <si>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</si>
  <si>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</si>
  <si>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</si>
  <si>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</si>
  <si>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</si>
  <si>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</si>
  <si>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</si>
  <si>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</si>
  <si>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</si>
  <si>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</si>
  <si>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</si>
  <si>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</si>
  <si>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</si>
  <si>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</si>
  <si>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</si>
  <si>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</si>
  <si>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</si>
  <si>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</si>
  <si>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</si>
  <si>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</si>
  <si>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</si>
  <si>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</si>
  <si>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</si>
  <si>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</si>
  <si>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</si>
  <si>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</si>
  <si>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</si>
  <si>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</si>
  <si>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</si>
  <si>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</si>
  <si>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</si>
  <si>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</si>
  <si>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</si>
  <si>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</si>
  <si>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</si>
  <si>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</si>
  <si>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</si>
  <si>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</si>
  <si>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</si>
  <si>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</si>
  <si>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</si>
  <si>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</si>
  <si>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</si>
  <si>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</si>
  <si>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</si>
  <si>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</si>
  <si>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</si>
  <si>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</si>
  <si>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</si>
  <si>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</si>
  <si>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</si>
  <si>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</si>
  <si>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</si>
  <si>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</si>
  <si>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</si>
  <si>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</si>
  <si>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</si>
  <si>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</si>
  <si>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</si>
  <si>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</si>
  <si>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</si>
  <si>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</si>
  <si>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</si>
  <si>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</si>
  <si>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</si>
  <si>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</si>
  <si>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</si>
  <si>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</si>
  <si>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</si>
  <si>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</si>
  <si>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</si>
  <si>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</si>
  <si>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</si>
  <si>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</si>
  <si>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</si>
  <si>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</si>
  <si>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</si>
  <si>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</si>
  <si>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</si>
  <si>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</si>
  <si>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</si>
  <si>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</si>
  <si>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</si>
  <si>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</si>
  <si>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</si>
  <si>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</si>
  <si>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</si>
  <si>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</si>
  <si>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</si>
  <si>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</si>
  <si>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</si>
  <si>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</si>
  <si>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</si>
  <si>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</si>
  <si>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</si>
  <si>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</si>
  <si>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</si>
  <si>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</si>
  <si>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</si>
  <si>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</si>
  <si>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</si>
  <si>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</si>
  <si>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</si>
  <si>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</si>
  <si>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</si>
  <si>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</si>
  <si>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</si>
  <si>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</si>
  <si>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</si>
  <si>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</si>
  <si>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</si>
  <si>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</si>
  <si>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</si>
  <si>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</si>
  <si>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</si>
  <si>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</si>
  <si>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</si>
  <si>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</si>
  <si>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</si>
  <si>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</si>
  <si>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</si>
  <si>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</si>
  <si>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</si>
  <si>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</si>
  <si>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</si>
  <si>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</si>
  <si>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</si>
  <si>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</si>
  <si>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</si>
  <si>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</si>
  <si>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</si>
  <si>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</si>
  <si>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</si>
  <si>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</si>
  <si>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</si>
  <si>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</si>
  <si>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</si>
  <si>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</si>
  <si>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</si>
  <si>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</si>
  <si>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</si>
  <si>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</si>
  <si>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</si>
  <si>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</si>
  <si>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</si>
  <si>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</si>
  <si>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</si>
  <si>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</si>
  <si>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</si>
  <si>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</si>
  <si>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</si>
  <si>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</si>
  <si>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</si>
  <si>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</si>
  <si>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</si>
  <si>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</si>
  <si>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</si>
  <si>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</si>
  <si>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</si>
  <si>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</si>
  <si>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</si>
  <si>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</si>
  <si>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</si>
  <si>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</si>
  <si>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</si>
  <si>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</si>
  <si>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</si>
  <si>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</si>
  <si>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</si>
  <si>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</si>
  <si>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</si>
  <si>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</si>
  <si>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</si>
  <si>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</si>
  <si>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</si>
  <si>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</si>
  <si>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</si>
  <si>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</si>
  <si>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</si>
  <si>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</si>
  <si>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</si>
  <si>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</si>
  <si>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</si>
  <si>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</si>
  <si>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</si>
  <si>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</si>
  <si>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</si>
  <si>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</si>
  <si>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</si>
  <si>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</si>
  <si>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</si>
  <si>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</si>
  <si>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</si>
  <si>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</si>
  <si>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</si>
  <si>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</si>
  <si>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</si>
  <si>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</si>
  <si>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</si>
  <si>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</si>
  <si>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</si>
  <si>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</si>
  <si>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</si>
  <si>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</si>
  <si>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</si>
  <si>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</si>
  <si>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</si>
  <si>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</si>
  <si>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</si>
  <si>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</si>
  <si>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</si>
  <si>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</si>
  <si>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</si>
  <si>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</si>
  <si>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</si>
  <si>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</si>
  <si>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</si>
  <si>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</si>
  <si>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</si>
  <si>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</si>
  <si>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</si>
  <si>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</si>
  <si>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</si>
  <si>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</si>
  <si>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</si>
  <si>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</si>
  <si>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</si>
  <si>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</si>
  <si>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</si>
  <si>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</si>
  <si>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</si>
  <si>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</si>
  <si>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</si>
  <si>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</si>
  <si>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</si>
  <si>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</si>
  <si>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</si>
  <si>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</si>
  <si>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</si>
  <si>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</si>
  <si>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</si>
  <si>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</si>
  <si>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</si>
  <si>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</si>
  <si>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</si>
  <si>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</si>
  <si>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</si>
  <si>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</si>
  <si>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</si>
  <si>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</si>
  <si>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</si>
  <si>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</si>
  <si>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</si>
  <si>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</si>
  <si>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</si>
  <si>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</si>
  <si>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</si>
  <si>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</si>
  <si>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</si>
  <si>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</si>
  <si>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</si>
  <si>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</si>
  <si>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</si>
  <si>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</si>
  <si>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</si>
  <si>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</si>
  <si>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</si>
  <si>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</si>
  <si>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</si>
  <si>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</si>
  <si>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</si>
  <si>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</si>
  <si>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</si>
  <si>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</si>
  <si>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</si>
  <si>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</si>
  <si>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</si>
  <si>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</si>
  <si>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</si>
  <si>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</si>
  <si>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</si>
  <si>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</si>
  <si>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</si>
  <si>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</si>
  <si>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</si>
  <si>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</si>
  <si>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</si>
  <si>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</si>
  <si>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</si>
  <si>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</si>
  <si>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</si>
  <si>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</si>
  <si>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</si>
  <si>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</si>
  <si>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</si>
  <si>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</si>
  <si>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</si>
  <si>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</si>
  <si>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</si>
  <si>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</si>
  <si>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</si>
  <si>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</si>
  <si>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</si>
  <si>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</si>
  <si>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</si>
  <si>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</si>
  <si>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</si>
  <si>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</si>
  <si>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</si>
  <si>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</si>
  <si>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</si>
  <si>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</si>
  <si>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</si>
  <si>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</si>
  <si>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</si>
  <si>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</si>
  <si>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</si>
  <si>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</si>
  <si>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</si>
  <si>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</si>
  <si>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</si>
  <si>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</si>
  <si>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</si>
  <si>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</si>
  <si>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</si>
  <si>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</si>
  <si>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</si>
  <si>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</si>
  <si>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</si>
  <si>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</si>
  <si>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</si>
  <si>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</si>
  <si>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</si>
  <si>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</si>
  <si>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</si>
  <si>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</si>
  <si>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</si>
  <si>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</si>
  <si>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</si>
  <si>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</si>
  <si>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</si>
  <si>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</si>
  <si>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</si>
  <si>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</si>
  <si>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</si>
  <si>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</si>
  <si>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</si>
  <si>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</si>
  <si>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</si>
  <si>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</si>
  <si>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</si>
  <si>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</si>
  <si>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</si>
  <si>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</si>
  <si>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</si>
  <si>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</si>
  <si>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</si>
  <si>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</si>
  <si>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</si>
  <si>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</si>
  <si>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</si>
  <si>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</si>
  <si>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</si>
  <si>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</si>
  <si>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</si>
  <si>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</si>
  <si>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</si>
  <si>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</si>
  <si>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</si>
  <si>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</si>
  <si>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</si>
  <si>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</si>
  <si>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</si>
  <si>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</si>
  <si>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</si>
  <si>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</si>
  <si>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</si>
  <si>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</si>
  <si>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</si>
  <si>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</si>
  <si>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</si>
  <si>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</si>
  <si>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</si>
  <si>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</si>
  <si>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</si>
  <si>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</si>
  <si>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</si>
  <si>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</si>
  <si>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</si>
  <si>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</si>
  <si>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</si>
  <si>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</si>
  <si>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</si>
  <si>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</si>
  <si>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</si>
  <si>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</si>
  <si>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</si>
  <si>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</si>
  <si>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</si>
  <si>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</si>
  <si>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</si>
  <si>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</si>
  <si>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</si>
  <si>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</si>
  <si>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</si>
  <si>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</si>
  <si>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</si>
  <si>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</si>
  <si>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</si>
  <si>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</si>
  <si>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</si>
  <si>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</si>
  <si>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</si>
  <si>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</si>
  <si>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</si>
  <si>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</si>
  <si>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</si>
  <si>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</si>
  <si>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</si>
  <si>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</si>
  <si>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</si>
  <si>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</si>
  <si>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</si>
  <si>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</si>
  <si>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</si>
  <si>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</si>
  <si>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</si>
  <si>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</si>
  <si>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</si>
  <si>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</si>
  <si>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</si>
  <si>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</si>
  <si>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</si>
  <si>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</si>
  <si>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</si>
  <si>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</si>
  <si>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</si>
  <si>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</si>
  <si>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</si>
  <si>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</si>
  <si>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</si>
  <si>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</si>
  <si>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</si>
  <si>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</si>
  <si>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</si>
  <si>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</si>
  <si>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</si>
  <si>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</si>
  <si>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</si>
  <si>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</si>
  <si>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</si>
  <si>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</si>
  <si>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</si>
  <si>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</si>
  <si>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</si>
  <si>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</si>
  <si>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</si>
  <si>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</si>
  <si>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</si>
  <si>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</si>
  <si>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</si>
  <si>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</si>
  <si>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</si>
  <si>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</si>
  <si>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</si>
  <si>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</si>
  <si>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</si>
  <si>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</si>
  <si>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</si>
  <si>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</si>
  <si>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</si>
  <si>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</si>
  <si>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</si>
  <si>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</si>
  <si>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</si>
  <si>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</si>
  <si>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</si>
  <si>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</si>
  <si>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</si>
  <si>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</si>
  <si>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</si>
  <si>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</si>
  <si>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</si>
  <si>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</si>
  <si>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</si>
  <si>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</si>
  <si>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</si>
  <si>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</si>
  <si>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</si>
  <si>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</si>
  <si>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</si>
  <si>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</si>
  <si>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</si>
  <si>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</si>
  <si>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</si>
  <si>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</si>
  <si>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</si>
  <si>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</si>
  <si>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</si>
  <si>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</si>
  <si>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</si>
  <si>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</si>
  <si>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</si>
  <si>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</si>
  <si>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</si>
  <si>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</si>
  <si>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</si>
  <si>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</si>
  <si>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</si>
  <si>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</si>
  <si>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</si>
  <si>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</si>
  <si>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</si>
  <si>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</si>
  <si>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</si>
  <si>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</si>
  <si>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</si>
  <si>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</si>
  <si>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</si>
  <si>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</si>
  <si>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</si>
  <si>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</si>
  <si>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</si>
  <si>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</si>
  <si>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</si>
  <si>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</si>
  <si>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</si>
  <si>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</si>
  <si>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</si>
  <si>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</si>
  <si>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</si>
  <si>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</si>
  <si>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</si>
  <si>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</si>
  <si>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</si>
  <si>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</si>
  <si>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</si>
  <si>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</si>
  <si>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</si>
  <si>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</si>
  <si>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</si>
  <si>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</si>
  <si>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</si>
  <si>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</si>
  <si>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</si>
  <si>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</si>
  <si>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</si>
  <si>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</si>
  <si>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</si>
  <si>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</si>
  <si>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</si>
  <si>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</si>
  <si>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</si>
  <si>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</si>
  <si>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</si>
  <si>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</si>
  <si>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</si>
  <si>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</si>
  <si>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</si>
  <si>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</si>
  <si>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</si>
  <si>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</si>
  <si>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</si>
  <si>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</si>
  <si>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</si>
  <si>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</si>
  <si>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</si>
  <si>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</si>
  <si>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</si>
  <si>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</si>
  <si>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</si>
  <si>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</si>
  <si>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</si>
  <si>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</si>
  <si>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</si>
  <si>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</si>
  <si>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</si>
  <si>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</si>
  <si>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</si>
  <si>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</si>
  <si>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</si>
  <si>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</si>
  <si>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</si>
  <si>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</si>
  <si>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</si>
  <si>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</si>
  <si>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</si>
  <si>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</si>
  <si>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</si>
  <si>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</si>
  <si>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</si>
  <si>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</si>
  <si>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</si>
  <si>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</si>
  <si>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</si>
  <si>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</si>
  <si>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</si>
  <si>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</si>
  <si>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</si>
  <si>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</si>
  <si>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</si>
  <si>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</si>
  <si>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</si>
  <si>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</si>
  <si>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</si>
  <si>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</si>
  <si>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</si>
  <si>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</si>
  <si>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</si>
  <si>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</si>
  <si>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</si>
  <si>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</si>
  <si>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</si>
  <si>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</si>
  <si>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</si>
  <si>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</si>
  <si>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</si>
  <si>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</si>
  <si>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</si>
  <si>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</si>
  <si>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</si>
  <si>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</si>
  <si>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</si>
  <si>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</si>
  <si>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</si>
  <si>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</si>
  <si>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</si>
  <si>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</si>
  <si>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</si>
  <si>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</si>
  <si>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</si>
  <si>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</si>
  <si>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</si>
  <si>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</si>
  <si>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</si>
  <si>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</si>
  <si>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</si>
  <si>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</si>
  <si>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</si>
  <si>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</si>
  <si>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</si>
  <si>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</si>
  <si>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</si>
  <si>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</si>
  <si>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</si>
  <si>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</si>
  <si>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</si>
  <si>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</si>
  <si>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</si>
  <si>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</si>
  <si>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</si>
  <si>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</si>
  <si>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</si>
  <si>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</si>
  <si>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</si>
  <si>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</si>
  <si>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</si>
  <si>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</si>
  <si>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</si>
  <si>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</si>
  <si>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</si>
  <si>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</si>
  <si>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</si>
  <si>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</si>
  <si>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</si>
  <si>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</si>
  <si>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</si>
  <si>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</si>
  <si>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</si>
  <si>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</si>
  <si>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</si>
  <si>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</si>
  <si>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</si>
  <si>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</si>
  <si>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</si>
  <si>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</si>
  <si>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</si>
  <si>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</si>
  <si>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</si>
  <si>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</si>
  <si>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</si>
  <si>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</si>
  <si>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</si>
  <si>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</si>
  <si>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</si>
  <si>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</si>
  <si>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</si>
  <si>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</si>
  <si>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</si>
  <si>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</si>
  <si>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</si>
  <si>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</si>
  <si>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</si>
  <si>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</si>
  <si>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</si>
  <si>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</si>
  <si>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</si>
  <si>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</si>
  <si>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</si>
  <si>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</si>
  <si>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</si>
  <si>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</si>
  <si>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</si>
  <si>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</si>
  <si>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</si>
  <si>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</si>
  <si>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</si>
  <si>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</si>
  <si>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</si>
  <si>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</si>
  <si>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</si>
  <si>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</si>
  <si>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</si>
  <si>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</si>
  <si>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</si>
  <si>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</si>
  <si>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</si>
  <si>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</si>
  <si>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</si>
  <si>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</si>
  <si>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</si>
  <si>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</si>
  <si>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</si>
  <si>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</si>
  <si>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</si>
  <si>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</si>
  <si>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</si>
  <si>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</si>
  <si>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</si>
  <si>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</si>
  <si>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</si>
  <si>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</si>
  <si>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</si>
  <si>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</si>
  <si>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</si>
  <si>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</si>
  <si>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</si>
  <si>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</si>
  <si>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</si>
  <si>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</si>
  <si>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</si>
  <si>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</si>
  <si>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</si>
  <si>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</si>
  <si>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</si>
  <si>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</si>
  <si>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</si>
  <si>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</si>
  <si>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</si>
  <si>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</si>
  <si>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</si>
  <si>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</si>
  <si>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</si>
  <si>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</si>
  <si>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</si>
  <si>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</si>
  <si>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</si>
  <si>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</si>
  <si>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</si>
  <si>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</si>
  <si>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</si>
  <si>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</si>
  <si>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</si>
  <si>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</si>
  <si>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</si>
  <si>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</si>
  <si>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</si>
  <si>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</si>
  <si>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</si>
  <si>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</si>
  <si>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</si>
  <si>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</si>
  <si>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</si>
  <si>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</si>
  <si>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</si>
  <si>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</si>
  <si>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</si>
  <si>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</si>
  <si>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</si>
  <si>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</si>
  <si>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</si>
  <si>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</si>
  <si>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</si>
  <si>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</si>
  <si>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</si>
  <si>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</si>
  <si>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</si>
  <si>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</si>
  <si>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</si>
  <si>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</si>
  <si>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</si>
  <si>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</si>
  <si>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</si>
  <si>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</si>
  <si>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</si>
  <si>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</si>
  <si>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</si>
  <si>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</si>
  <si>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</si>
  <si>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</si>
  <si>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</si>
  <si>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</si>
  <si>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</si>
  <si>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</si>
  <si>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</si>
  <si>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</si>
  <si>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</si>
  <si>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</si>
  <si>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</si>
  <si>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</si>
  <si>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</si>
  <si>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</si>
  <si>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</si>
  <si>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</si>
  <si>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</si>
  <si>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</si>
  <si>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</si>
  <si>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</si>
  <si>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</si>
  <si>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</si>
  <si>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</si>
  <si>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</si>
  <si>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</si>
  <si>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</si>
  <si>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</si>
  <si>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</si>
  <si>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</si>
  <si>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</si>
  <si>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</si>
  <si>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</si>
  <si>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</si>
  <si>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</si>
  <si>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</si>
  <si>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</si>
  <si>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</si>
  <si>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</si>
  <si>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</si>
  <si>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</si>
  <si>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</si>
  <si>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</si>
  <si>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</si>
  <si>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</si>
  <si>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</si>
  <si>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</si>
  <si>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</si>
  <si>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</si>
  <si>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</si>
  <si>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</si>
  <si>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</si>
  <si>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</si>
  <si>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</si>
  <si>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</si>
  <si>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</si>
  <si>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</si>
  <si>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</si>
  <si>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</si>
  <si>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</si>
  <si>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</si>
  <si>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</si>
  <si>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</si>
  <si>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</si>
  <si>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</si>
  <si>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</si>
  <si>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</si>
  <si>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</si>
  <si>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</si>
  <si>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</si>
  <si>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</si>
  <si>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</si>
  <si>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</si>
  <si>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</si>
  <si>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</si>
  <si>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</si>
  <si>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</si>
  <si>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</si>
  <si>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</si>
  <si>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</si>
  <si>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</si>
  <si>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</si>
  <si>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</si>
  <si>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</si>
  <si>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</si>
  <si>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</si>
  <si>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</si>
  <si>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</si>
  <si>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</si>
  <si>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</si>
  <si>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</si>
  <si>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</si>
  <si>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</si>
  <si>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</si>
  <si>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</si>
  <si>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</si>
  <si>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</si>
  <si>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</si>
  <si>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</si>
  <si>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</si>
  <si>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</si>
  <si>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</si>
  <si>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</si>
  <si>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</si>
  <si>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</si>
  <si>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</si>
  <si>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</si>
  <si>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</si>
  <si>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</si>
  <si>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</si>
  <si>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</si>
  <si>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</si>
  <si>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</si>
  <si>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</si>
  <si>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</si>
  <si>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</si>
  <si>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</si>
  <si>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</si>
  <si>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</si>
  <si>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</si>
  <si>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</si>
  <si>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</si>
  <si>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</si>
  <si>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</si>
  <si>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</si>
  <si>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</si>
  <si>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</si>
  <si>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</si>
  <si>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</si>
  <si>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</si>
  <si>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</si>
  <si>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</si>
  <si>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</si>
  <si>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</si>
  <si>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</si>
  <si>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</si>
  <si>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</si>
  <si>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</si>
  <si>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</si>
  <si>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</si>
  <si>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</si>
  <si>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</si>
  <si>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</si>
  <si>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</si>
  <si>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</si>
  <si>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</si>
  <si>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</si>
  <si>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</si>
  <si>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</si>
  <si>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</si>
  <si>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</si>
  <si>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</si>
  <si>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</si>
  <si>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</si>
  <si>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</si>
  <si>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</si>
  <si>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</si>
  <si>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</si>
  <si>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</si>
  <si>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</si>
  <si>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</si>
  <si>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</si>
  <si>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</si>
  <si>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</si>
  <si>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</si>
  <si>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</si>
  <si>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</si>
  <si>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</si>
  <si>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</si>
  <si>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</si>
  <si>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</si>
  <si>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</si>
  <si>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</si>
  <si>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</si>
  <si>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</si>
  <si>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</si>
  <si>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</si>
  <si>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</si>
  <si>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</si>
  <si>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</si>
  <si>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</si>
  <si>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</si>
  <si>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</si>
  <si>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</si>
  <si>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</si>
  <si>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</si>
  <si>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</si>
  <si>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</si>
  <si>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</si>
  <si>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</si>
  <si>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</si>
  <si>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</si>
  <si>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</si>
  <si>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</si>
  <si>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</si>
  <si>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</si>
  <si>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</si>
  <si>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</si>
  <si>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</si>
  <si>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</si>
  <si>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</si>
  <si>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</si>
  <si>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</si>
  <si>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</si>
  <si>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</si>
  <si>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</si>
  <si>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</si>
  <si>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</si>
  <si>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</si>
  <si>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</si>
  <si>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</si>
  <si>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</si>
  <si>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</si>
  <si>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</si>
  <si>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</si>
  <si>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</si>
  <si>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</si>
  <si>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</si>
  <si>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</si>
  <si>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</si>
  <si>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</si>
  <si>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</si>
  <si>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</si>
  <si>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</si>
  <si>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</si>
  <si>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</si>
  <si>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</si>
  <si>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</si>
  <si>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</si>
  <si>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</si>
  <si>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</si>
  <si>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</si>
  <si>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</si>
  <si>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</si>
  <si>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</si>
  <si>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</si>
  <si>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</si>
  <si>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</si>
  <si>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</si>
  <si>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</si>
  <si>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</si>
  <si>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</si>
  <si>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</si>
  <si>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</si>
  <si>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</si>
  <si>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</si>
  <si>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</si>
  <si>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</si>
  <si>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</si>
  <si>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</si>
  <si>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</si>
  <si>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</si>
  <si>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</si>
  <si>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</si>
  <si>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</si>
  <si>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</si>
  <si>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</si>
  <si>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</si>
  <si>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</si>
  <si>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</si>
  <si>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</si>
  <si>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</si>
  <si>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</si>
  <si>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</si>
  <si>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</si>
  <si>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</si>
  <si>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</si>
  <si>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</si>
  <si>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</si>
  <si>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</si>
  <si>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</si>
  <si>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</si>
  <si>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</si>
  <si>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</si>
  <si>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</si>
  <si>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</si>
  <si>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</si>
  <si>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</si>
  <si>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</si>
  <si>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</si>
  <si>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</si>
  <si>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</si>
  <si>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</si>
  <si>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</si>
  <si>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</si>
  <si>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</si>
  <si>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</si>
  <si>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</si>
  <si>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</si>
  <si>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</si>
  <si>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</si>
  <si>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</si>
  <si>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</si>
  <si>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</si>
  <si>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</si>
  <si>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</si>
  <si>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</si>
  <si>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</si>
  <si>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</si>
  <si>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</si>
  <si>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</si>
  <si>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</si>
  <si>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</si>
  <si>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</si>
  <si>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</si>
  <si>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</si>
  <si>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</si>
  <si>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</si>
  <si>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</si>
  <si>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</si>
  <si>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</si>
  <si>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</si>
  <si>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</si>
  <si>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</si>
  <si>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</si>
  <si>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</si>
  <si>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</si>
  <si>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</si>
  <si>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</si>
  <si>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</si>
  <si>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</si>
  <si>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</si>
  <si>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</si>
  <si>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</si>
  <si>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</si>
  <si>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</si>
  <si>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</si>
  <si>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</si>
  <si>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</si>
  <si>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</si>
  <si>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</si>
  <si>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</si>
  <si>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</si>
  <si>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</si>
  <si>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</si>
  <si>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</si>
  <si>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</si>
  <si>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</si>
  <si>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</si>
  <si>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</si>
  <si>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</si>
  <si>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</si>
  <si>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</si>
  <si>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</si>
  <si>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</si>
  <si>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</si>
  <si>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</si>
  <si>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</si>
  <si>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</si>
  <si>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</si>
  <si>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</si>
  <si>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</si>
  <si>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</si>
  <si>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</si>
  <si>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</si>
  <si>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</si>
  <si>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</si>
  <si>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</si>
  <si>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</si>
  <si>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</si>
  <si>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</si>
  <si>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</si>
  <si>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</si>
  <si>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</si>
  <si>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</si>
  <si>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</si>
  <si>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</si>
  <si>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</si>
  <si>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</si>
  <si>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</si>
  <si>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</si>
  <si>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</si>
  <si>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</si>
  <si>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</si>
  <si>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</si>
  <si>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</si>
  <si>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</si>
  <si>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</si>
  <si>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</si>
  <si>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</si>
  <si>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</si>
  <si>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</si>
  <si>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</si>
  <si>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</si>
  <si>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</si>
  <si>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</si>
  <si>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</si>
  <si>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</si>
  <si>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</si>
  <si>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</si>
  <si>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</si>
  <si>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</si>
  <si>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</si>
  <si>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</si>
  <si>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</si>
  <si>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</si>
  <si>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</si>
  <si>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</si>
  <si>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</si>
  <si>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</si>
  <si>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</si>
  <si>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</si>
  <si>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</si>
  <si>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</si>
  <si>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</si>
  <si>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</si>
  <si>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</si>
  <si>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</si>
  <si>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</si>
  <si>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</si>
  <si>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</si>
  <si>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</si>
  <si>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</si>
  <si>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</si>
  <si>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</si>
  <si>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</si>
  <si>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</si>
  <si>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</si>
  <si>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</si>
  <si>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</si>
  <si>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</si>
  <si>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</si>
  <si>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</si>
  <si>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</si>
  <si>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</si>
  <si>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</si>
  <si>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</si>
  <si>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</si>
  <si>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</si>
  <si>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</si>
  <si>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</si>
  <si>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</si>
  <si>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</si>
  <si>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</si>
  <si>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</si>
  <si>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</si>
  <si>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</si>
  <si>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</si>
  <si>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</si>
  <si>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</si>
  <si>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</si>
  <si>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</si>
  <si>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</si>
  <si>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</si>
  <si>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</si>
  <si>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</si>
  <si>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</si>
  <si>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</si>
  <si>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</si>
  <si>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</si>
  <si>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</si>
  <si>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</si>
  <si>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</si>
  <si>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</si>
  <si>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</si>
  <si>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</si>
  <si>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</si>
  <si>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</si>
  <si>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</si>
  <si>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</si>
  <si>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</si>
  <si>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</si>
  <si>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</si>
  <si>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</si>
  <si>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</si>
  <si>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</si>
  <si>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</si>
  <si>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</si>
  <si>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</si>
  <si>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</si>
  <si>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</si>
  <si>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</si>
  <si>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</si>
  <si>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</si>
  <si>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</si>
  <si>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</si>
  <si>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</si>
  <si>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</si>
  <si>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</si>
  <si>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</si>
  <si>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</si>
  <si>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</si>
  <si>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</si>
  <si>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</si>
  <si>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</si>
  <si>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</si>
  <si>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</si>
  <si>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</si>
  <si>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</si>
  <si>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</si>
  <si>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</si>
  <si>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</si>
  <si>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</si>
  <si>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</si>
  <si>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</si>
  <si>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</si>
  <si>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</si>
  <si>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</si>
  <si>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</si>
  <si>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</si>
  <si>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</si>
  <si>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</si>
  <si>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</si>
  <si>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</si>
  <si>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</si>
  <si>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</si>
  <si>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</si>
  <si>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</si>
  <si>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</si>
  <si>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</si>
  <si>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</si>
  <si>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</si>
  <si>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</si>
  <si>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</si>
  <si>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</si>
  <si>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</si>
  <si>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</si>
  <si>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</si>
  <si>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</si>
  <si>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</si>
  <si>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</si>
  <si>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</si>
  <si>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</si>
  <si>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</si>
  <si>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</si>
  <si>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</si>
  <si>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</si>
  <si>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</si>
  <si>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</si>
  <si>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</si>
  <si>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</si>
  <si>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</si>
  <si>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</si>
  <si>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</si>
  <si>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</si>
  <si>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</si>
  <si>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</si>
  <si>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</si>
  <si>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</si>
  <si>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</si>
  <si>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</si>
  <si>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</si>
  <si>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</si>
  <si>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</si>
  <si>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</si>
  <si>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</si>
  <si>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</si>
  <si>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</si>
  <si>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</si>
  <si>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</si>
  <si>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</si>
  <si>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</si>
  <si>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</si>
  <si>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</si>
  <si>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</si>
  <si>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</si>
  <si>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</si>
  <si>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</si>
  <si>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</si>
  <si>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</si>
  <si>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</si>
  <si>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</si>
  <si>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</si>
  <si>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</si>
  <si>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</si>
  <si>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</si>
  <si>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</si>
  <si>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</si>
  <si>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</si>
  <si>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</si>
  <si>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</si>
  <si>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</si>
  <si>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</si>
  <si>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</si>
  <si>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</si>
  <si>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</si>
  <si>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</si>
  <si>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</si>
  <si>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</si>
  <si>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</si>
  <si>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</si>
  <si>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</si>
  <si>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</si>
  <si>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</si>
  <si>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</si>
  <si>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</si>
  <si>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</si>
  <si>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</si>
  <si>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</si>
  <si>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</si>
  <si>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</si>
  <si>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</si>
  <si>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</si>
  <si>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</si>
  <si>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</si>
  <si>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</si>
  <si>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</si>
  <si>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</si>
  <si>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</si>
  <si>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</si>
  <si>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</si>
  <si>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</si>
  <si>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</si>
  <si>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</si>
  <si>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</si>
  <si>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</si>
  <si>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</si>
  <si>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</si>
  <si>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</si>
  <si>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</si>
  <si>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</si>
  <si>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</si>
  <si>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</si>
  <si>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</si>
  <si>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</si>
  <si>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</si>
  <si>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</si>
  <si>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</si>
  <si>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</si>
  <si>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</si>
  <si>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</si>
  <si>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</si>
  <si>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</si>
  <si>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</si>
  <si>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</si>
  <si>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</si>
  <si>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</si>
  <si>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</si>
  <si>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</si>
  <si>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</si>
  <si>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</si>
  <si>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</si>
  <si>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</si>
  <si>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</si>
  <si>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</si>
  <si>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</si>
  <si>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</si>
  <si>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</si>
  <si>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</si>
  <si>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</si>
  <si>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</si>
  <si>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</si>
  <si>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</si>
  <si>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</si>
  <si>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</si>
  <si>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</si>
  <si>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</si>
  <si>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</si>
  <si>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</si>
  <si>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</si>
  <si>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</si>
  <si>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</si>
  <si>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</si>
  <si>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</si>
  <si>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</si>
  <si>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</si>
  <si>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</si>
  <si>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</si>
  <si>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</si>
  <si>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</si>
  <si>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</si>
  <si>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</si>
  <si>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</si>
  <si>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</si>
  <si>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</si>
  <si>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</si>
  <si>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</si>
  <si>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</si>
  <si>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</si>
  <si>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</si>
  <si>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</si>
  <si>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</si>
  <si>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</si>
  <si>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</si>
  <si>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</si>
  <si>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</si>
  <si>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</si>
  <si>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</si>
  <si>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</si>
  <si>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</si>
  <si>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</si>
  <si>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</si>
  <si>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</si>
  <si>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</si>
  <si>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</si>
  <si>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</si>
  <si>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</si>
  <si>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</si>
  <si>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</si>
  <si>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</si>
  <si>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</si>
  <si>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</si>
  <si>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</si>
  <si>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</si>
  <si>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</si>
  <si>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</si>
  <si>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</si>
  <si>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</si>
  <si>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</si>
  <si>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</si>
  <si>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</si>
  <si>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</si>
  <si>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</si>
  <si>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</si>
  <si>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</si>
  <si>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</si>
  <si>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</si>
  <si>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</si>
  <si>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</si>
  <si>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</si>
  <si>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</si>
  <si>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</si>
  <si>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</si>
  <si>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</si>
  <si>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</si>
  <si>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</si>
  <si>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</si>
  <si>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</si>
  <si>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</si>
  <si>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</si>
  <si>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</si>
  <si>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</si>
  <si>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</si>
  <si>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</si>
  <si>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</si>
  <si>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</si>
  <si>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</si>
  <si>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</si>
  <si>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</si>
  <si>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</si>
  <si>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</si>
  <si>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</si>
  <si>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</si>
  <si>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</si>
  <si>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</si>
  <si>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</si>
  <si>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</si>
  <si>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</si>
  <si>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</si>
  <si>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</si>
  <si>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</si>
  <si>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</si>
  <si>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</si>
  <si>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</si>
  <si>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</si>
  <si>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</si>
  <si>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</si>
  <si>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</si>
  <si>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</si>
  <si>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</si>
  <si>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</si>
  <si>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</si>
  <si>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</si>
  <si>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</si>
  <si>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</si>
  <si>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</si>
  <si>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</si>
  <si>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</si>
  <si>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</si>
  <si>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</si>
  <si>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</si>
  <si>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</si>
  <si>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</si>
  <si>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</si>
  <si>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</si>
  <si>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</si>
  <si>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</si>
  <si>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</si>
  <si>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</si>
  <si>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</si>
  <si>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</si>
  <si>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</si>
  <si>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</si>
  <si>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</si>
  <si>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</si>
  <si>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</si>
  <si>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</si>
  <si>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</si>
  <si>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</si>
  <si>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</si>
  <si>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</si>
  <si>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</si>
  <si>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</si>
  <si>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</si>
  <si>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</si>
  <si>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</si>
  <si>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</si>
  <si>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</si>
  <si>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</si>
  <si>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</si>
  <si>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</si>
  <si>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</si>
  <si>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</si>
  <si>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</si>
  <si>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</si>
  <si>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</si>
  <si>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</si>
  <si>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</si>
  <si>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</si>
  <si>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</si>
  <si>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</si>
  <si>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</si>
  <si>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</si>
  <si>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</si>
  <si>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</si>
  <si>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</si>
  <si>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</si>
  <si>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</si>
  <si>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</si>
  <si>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</si>
  <si>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</si>
  <si>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</si>
  <si>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</si>
  <si>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</si>
  <si>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</si>
  <si>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</si>
  <si>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</si>
  <si>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</si>
  <si>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</si>
  <si>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</si>
  <si>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</si>
  <si>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</si>
  <si>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</si>
  <si>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</si>
  <si>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</si>
  <si>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</si>
  <si>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</si>
  <si>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</si>
  <si>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</si>
  <si>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</si>
  <si>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</si>
  <si>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</si>
  <si>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</si>
  <si>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</si>
  <si>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</si>
  <si>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</si>
  <si>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</si>
  <si>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</si>
  <si>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</si>
  <si>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</si>
  <si>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</si>
  <si>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</si>
  <si>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</si>
  <si>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</si>
  <si>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</si>
  <si>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</si>
  <si>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</si>
  <si>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</si>
  <si>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</si>
  <si>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</si>
  <si>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</si>
  <si>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</si>
  <si>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</si>
  <si>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</si>
  <si>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</si>
  <si>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</si>
  <si>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</si>
  <si>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</si>
  <si>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</si>
  <si>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</si>
  <si>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</si>
  <si>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</si>
  <si>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</si>
  <si>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</si>
  <si>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</si>
  <si>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</si>
  <si>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</si>
  <si>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</si>
  <si>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</si>
  <si>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</si>
  <si>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</si>
  <si>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</si>
  <si>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</si>
  <si>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</si>
  <si>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</si>
  <si>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</si>
  <si>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</si>
  <si>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</si>
  <si>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</si>
  <si>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</si>
  <si>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</si>
  <si>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</si>
  <si>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</si>
  <si>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</si>
  <si>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</si>
  <si>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</si>
  <si>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</si>
  <si>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</si>
  <si>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</si>
  <si>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</si>
  <si>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</si>
  <si>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</si>
  <si>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</si>
  <si>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</si>
  <si>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</si>
  <si>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</si>
  <si>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</si>
  <si>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</si>
  <si>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</si>
  <si>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</si>
  <si>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</si>
  <si>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</si>
  <si>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</si>
  <si>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</si>
  <si>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</si>
  <si>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</si>
  <si>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</si>
  <si>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</si>
  <si>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</si>
  <si>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</si>
  <si>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</si>
  <si>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</si>
  <si>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</si>
  <si>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</si>
  <si>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</si>
  <si>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</si>
  <si>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</si>
  <si>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</si>
  <si>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</si>
  <si>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</si>
  <si>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</si>
  <si>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</si>
  <si>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</si>
  <si>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</si>
  <si>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</si>
  <si>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</si>
  <si>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</si>
  <si>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</si>
  <si>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</si>
  <si>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</si>
  <si>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</si>
  <si>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</si>
  <si>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</si>
  <si>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</si>
  <si>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</si>
  <si>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</si>
  <si>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</si>
  <si>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</si>
  <si>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</si>
  <si>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</si>
  <si>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</si>
  <si>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</si>
  <si>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</si>
  <si>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</si>
  <si>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</si>
  <si>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</si>
  <si>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</si>
  <si>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</si>
  <si>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</si>
  <si>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</si>
  <si>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</si>
  <si>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</si>
  <si>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</si>
  <si>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</si>
  <si>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</si>
  <si>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</si>
  <si>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</si>
  <si>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</si>
  <si>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</si>
  <si>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</si>
  <si>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</si>
  <si>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</si>
  <si>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</si>
  <si>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</si>
  <si>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</si>
  <si>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</si>
  <si>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</si>
  <si>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</si>
  <si>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</si>
  <si>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</si>
  <si>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</si>
  <si>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</si>
  <si>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</si>
  <si>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</si>
  <si>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</si>
  <si>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</si>
  <si>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</si>
  <si>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</si>
  <si>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</si>
  <si>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</si>
  <si>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</si>
  <si>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</si>
  <si>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</si>
  <si>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</si>
  <si>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</si>
  <si>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</si>
  <si>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</si>
  <si>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</si>
  <si>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</si>
  <si>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</si>
  <si>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</si>
  <si>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</si>
  <si>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</si>
  <si>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</si>
  <si>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</si>
  <si>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</si>
  <si>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</si>
  <si>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</si>
  <si>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</si>
  <si>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</si>
  <si>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</si>
  <si>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</si>
  <si>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</si>
  <si>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</si>
  <si>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</si>
  <si>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</si>
  <si>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</si>
  <si>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</si>
  <si>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</si>
  <si>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</si>
  <si>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</si>
  <si>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</si>
  <si>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</si>
  <si>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</si>
  <si>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</si>
  <si>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</si>
  <si>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</si>
  <si>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</si>
  <si>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</si>
  <si>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</si>
  <si>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</si>
  <si>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</si>
  <si>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</si>
  <si>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</si>
  <si>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</si>
  <si>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</si>
  <si>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</si>
  <si>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</si>
  <si>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</si>
  <si>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</si>
  <si>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</si>
  <si>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</si>
  <si>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</si>
  <si>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</si>
  <si>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</si>
  <si>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</si>
  <si>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</si>
  <si>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</si>
  <si>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</si>
  <si>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</si>
  <si>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</si>
  <si>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</si>
  <si>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</si>
  <si>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</si>
  <si>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</si>
  <si>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</si>
  <si>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</si>
  <si>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</si>
  <si>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</si>
  <si>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</si>
  <si>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</si>
  <si>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</si>
  <si>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</si>
  <si>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</si>
  <si>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</si>
  <si>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</si>
  <si>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</si>
  <si>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</si>
  <si>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</si>
  <si>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</si>
  <si>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</si>
  <si>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</si>
  <si>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</si>
  <si>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</si>
  <si>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</si>
  <si>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</si>
  <si>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</si>
  <si>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</si>
  <si>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</si>
  <si>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</si>
  <si>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</si>
  <si>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</si>
  <si>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</si>
  <si>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</si>
  <si>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</si>
  <si>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</si>
  <si>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</si>
  <si>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</si>
  <si>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</si>
  <si>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</si>
  <si>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</si>
  <si>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</si>
  <si>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</si>
  <si>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</si>
  <si>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</si>
  <si>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</si>
  <si>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</si>
  <si>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</si>
  <si>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</si>
  <si>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</si>
  <si>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</si>
  <si>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</si>
  <si>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</si>
  <si>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</si>
  <si>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</si>
  <si>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</si>
  <si>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</si>
  <si>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</si>
  <si>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</si>
  <si>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</si>
  <si>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</si>
  <si>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</si>
  <si>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</si>
  <si>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</si>
  <si>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</si>
  <si>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</si>
  <si>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</si>
  <si>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</si>
  <si>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</si>
  <si>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</si>
  <si>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</si>
  <si>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</si>
  <si>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</si>
  <si>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</si>
  <si>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</si>
  <si>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</si>
  <si>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</si>
  <si>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</si>
  <si>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</si>
  <si>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</si>
  <si>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</si>
  <si>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</si>
  <si>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</si>
  <si>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</si>
  <si>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</si>
  <si>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</si>
  <si>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</si>
  <si>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</si>
  <si>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</si>
  <si>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</si>
  <si>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</si>
  <si>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</si>
  <si>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</si>
  <si>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</si>
  <si>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</si>
  <si>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</si>
  <si>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</si>
  <si>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</si>
  <si>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</si>
  <si>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</si>
  <si>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</si>
  <si>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</si>
  <si>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</si>
  <si>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</si>
  <si>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</si>
  <si>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</si>
  <si>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</si>
  <si>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</si>
  <si>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</si>
  <si>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</si>
  <si>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</si>
  <si>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</si>
  <si>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</si>
  <si>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</si>
  <si>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</si>
  <si>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</si>
  <si>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</si>
  <si>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</si>
  <si>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</si>
  <si>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</si>
  <si>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</si>
  <si>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</si>
  <si>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</si>
  <si>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</si>
  <si>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</si>
  <si>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</si>
  <si>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</si>
  <si>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</si>
  <si>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</si>
  <si>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</si>
  <si>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</si>
  <si>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</si>
  <si>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</si>
  <si>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</si>
  <si>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</si>
  <si>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</si>
  <si>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</si>
  <si>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</si>
  <si>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</si>
  <si>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</si>
  <si>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</si>
  <si>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</si>
  <si>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</si>
  <si>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</si>
  <si>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</si>
  <si>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</si>
  <si>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</si>
  <si>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</si>
  <si>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</si>
  <si>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</si>
  <si>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</si>
  <si>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</si>
  <si>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</si>
  <si>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</si>
  <si>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</si>
  <si>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</si>
  <si>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</si>
  <si>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</si>
  <si>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</si>
  <si>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</si>
  <si>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</si>
  <si>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</si>
  <si>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</si>
  <si>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</si>
  <si>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</si>
  <si>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</si>
  <si>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</si>
  <si>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</si>
  <si>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</si>
  <si>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</si>
  <si>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</si>
  <si>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</si>
  <si>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</si>
  <si>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</si>
  <si>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</si>
  <si>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</si>
  <si>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</si>
  <si>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</si>
  <si>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</si>
  <si>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</si>
  <si>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</si>
  <si>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</si>
  <si>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</si>
  <si>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</si>
  <si>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</si>
  <si>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</si>
  <si>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</si>
  <si>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</si>
  <si>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</si>
  <si>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</si>
  <si>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</si>
  <si>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</si>
  <si>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</si>
  <si>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</si>
  <si>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</si>
  <si>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</si>
  <si>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</si>
  <si>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</si>
  <si>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</si>
  <si>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</si>
  <si>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</si>
  <si>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</si>
  <si>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</si>
  <si>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</si>
  <si>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</si>
  <si>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</si>
  <si>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</si>
  <si>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</si>
  <si>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</si>
  <si>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</si>
  <si>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</si>
  <si>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</si>
  <si>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</si>
  <si>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</si>
  <si>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</si>
  <si>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</si>
  <si>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</si>
  <si>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</si>
  <si>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</si>
  <si>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</si>
  <si>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</si>
  <si>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</si>
  <si>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</si>
  <si>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</si>
  <si>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</si>
  <si>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</si>
  <si>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</si>
  <si>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</si>
  <si>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</si>
  <si>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</si>
  <si>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</si>
  <si>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</si>
  <si>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</si>
  <si>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</si>
  <si>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</si>
  <si>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</si>
  <si>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</si>
  <si>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</si>
  <si>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</si>
  <si>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</si>
  <si>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</si>
  <si>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</si>
  <si>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</si>
  <si>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</si>
  <si>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</si>
  <si>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</si>
  <si>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</si>
  <si>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</si>
  <si>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</si>
  <si>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</si>
  <si>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</si>
  <si>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</si>
  <si>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</si>
  <si>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</si>
  <si>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</si>
  <si>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</si>
  <si>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</si>
  <si>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</si>
  <si>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</si>
  <si>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</si>
  <si>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</si>
  <si>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</si>
  <si>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</si>
  <si>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</si>
  <si>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</si>
  <si>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</si>
  <si>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</si>
  <si>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</si>
  <si>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</si>
  <si>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</si>
  <si>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</si>
  <si>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</si>
  <si>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</si>
  <si>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</si>
  <si>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</si>
  <si>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</si>
  <si>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</si>
  <si>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</si>
  <si>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</si>
  <si>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</si>
  <si>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</si>
  <si>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</si>
  <si>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</si>
  <si>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</si>
  <si>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</si>
  <si>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</si>
  <si>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</si>
  <si>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</si>
  <si>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</si>
  <si>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</si>
  <si>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</si>
  <si>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</si>
  <si>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</si>
  <si>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</si>
  <si>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</si>
  <si>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</si>
  <si>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</si>
  <si>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</si>
  <si>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</si>
  <si>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</si>
  <si>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</si>
  <si>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</si>
  <si>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</si>
  <si>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</si>
  <si>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</si>
  <si>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</si>
  <si>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</si>
  <si>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</si>
  <si>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</si>
  <si>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</si>
  <si>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</si>
  <si>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</si>
  <si>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</si>
  <si>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</si>
  <si>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</si>
  <si>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</si>
  <si>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</si>
  <si>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</si>
  <si>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</si>
  <si>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</si>
  <si>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</si>
  <si>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</si>
  <si>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</si>
  <si>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</si>
  <si>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</si>
  <si>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</si>
  <si>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</si>
  <si>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</si>
  <si>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</si>
  <si>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</si>
  <si>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</si>
  <si>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</si>
  <si>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</si>
  <si>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</si>
  <si>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</si>
  <si>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</si>
  <si>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</si>
  <si>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</si>
  <si>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</si>
  <si>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</si>
  <si>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</si>
  <si>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</si>
  <si>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</si>
  <si>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</si>
  <si>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</si>
  <si>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</si>
  <si>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</si>
  <si>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</si>
  <si>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</si>
  <si>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</si>
  <si>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</si>
  <si>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</si>
  <si>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</si>
  <si>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</si>
  <si>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</si>
  <si>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</si>
  <si>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</si>
  <si>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</si>
  <si>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</si>
  <si>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</si>
  <si>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</si>
  <si>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</si>
  <si>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</si>
  <si>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</si>
  <si>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</si>
  <si>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</si>
  <si>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</si>
  <si>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</si>
  <si>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</si>
  <si>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</si>
  <si>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</si>
  <si>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</si>
  <si>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</si>
  <si>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</si>
  <si>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</si>
  <si>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</si>
  <si>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</si>
  <si>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</si>
  <si>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</si>
  <si>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</si>
  <si>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</si>
  <si>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</si>
  <si>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</si>
  <si>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</si>
  <si>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</si>
  <si>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</si>
  <si>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</si>
  <si>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</si>
  <si>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</si>
  <si>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</si>
  <si>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</si>
  <si>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</si>
  <si>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</si>
  <si>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</si>
  <si>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</si>
  <si>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</si>
  <si>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</si>
  <si>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</si>
  <si>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</si>
  <si>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</si>
  <si>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</si>
  <si>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</si>
  <si>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</si>
  <si>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</si>
  <si>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</si>
  <si>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</si>
  <si>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</si>
  <si>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</si>
  <si>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</si>
  <si>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</si>
  <si>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</si>
  <si>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</si>
  <si>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</si>
  <si>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</si>
  <si>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</si>
  <si>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</si>
  <si>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</si>
  <si>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</si>
  <si>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</si>
  <si>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</si>
  <si>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</si>
  <si>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</si>
  <si>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</si>
  <si>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</si>
  <si>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</si>
  <si>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</si>
  <si>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</si>
  <si>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</si>
  <si>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</si>
  <si>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</si>
  <si>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</si>
  <si>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</si>
  <si>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</si>
  <si>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</si>
  <si>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</si>
  <si>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</si>
  <si>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</si>
  <si>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</si>
  <si>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</si>
  <si>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</si>
  <si>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</si>
  <si>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</si>
  <si>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</si>
  <si>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</si>
  <si>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</si>
  <si>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</si>
  <si>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</si>
  <si>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</si>
  <si>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</si>
  <si>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</si>
  <si>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</si>
  <si>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</si>
  <si>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</si>
  <si>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</si>
  <si>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</si>
  <si>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</si>
  <si>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</si>
  <si>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</si>
  <si>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</si>
  <si>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</si>
  <si>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</si>
  <si>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</si>
  <si>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</si>
  <si>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</si>
  <si>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</si>
  <si>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</si>
  <si>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</si>
  <si>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</si>
  <si>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</si>
  <si>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</si>
  <si>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</si>
  <si>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</si>
  <si>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</si>
  <si>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</si>
  <si>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</si>
  <si>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</si>
  <si>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</si>
  <si>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</si>
  <si>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</si>
  <si>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</si>
  <si>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</si>
  <si>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</si>
  <si>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</si>
  <si>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</si>
  <si>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</si>
  <si>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</si>
  <si>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</si>
  <si>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</si>
  <si>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</si>
  <si>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</si>
  <si>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</si>
  <si>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</si>
  <si>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</si>
  <si>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</si>
  <si>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</si>
  <si>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</si>
  <si>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</si>
  <si>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</si>
  <si>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</si>
  <si>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</si>
  <si>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</si>
  <si>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</si>
  <si>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</si>
  <si>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</si>
  <si>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</si>
  <si>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</si>
  <si>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</si>
  <si>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</si>
  <si>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</si>
  <si>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</si>
  <si>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</si>
  <si>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</si>
  <si>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</si>
  <si>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</si>
  <si>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</si>
  <si>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</si>
  <si>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</si>
  <si>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</si>
  <si>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</si>
  <si>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</si>
  <si>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</si>
  <si>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</si>
  <si>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</si>
  <si>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</si>
  <si>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</si>
  <si>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</si>
  <si>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</si>
  <si>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</si>
  <si>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</si>
  <si>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</si>
  <si>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</si>
  <si>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</si>
  <si>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</si>
  <si>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</si>
  <si>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</si>
  <si>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</si>
  <si>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</si>
  <si>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</si>
  <si>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</si>
  <si>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</si>
  <si>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</si>
  <si>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</si>
  <si>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</si>
  <si>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</si>
  <si>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</si>
  <si>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</si>
  <si>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</si>
  <si>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</si>
  <si>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</si>
  <si>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</si>
  <si>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</si>
  <si>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</si>
  <si>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</si>
  <si>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</si>
  <si>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</si>
  <si>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</si>
  <si>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</si>
  <si>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</si>
  <si>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</si>
  <si>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</si>
  <si>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</si>
  <si>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</si>
  <si>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</si>
  <si>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</si>
  <si>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</si>
  <si>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</si>
  <si>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</si>
  <si>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</si>
  <si>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</si>
  <si>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</si>
  <si>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</si>
  <si>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</si>
  <si>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</si>
  <si>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</si>
  <si>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</si>
  <si>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</si>
  <si>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</si>
  <si>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</si>
  <si>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</si>
  <si>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</si>
  <si>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</si>
  <si>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</si>
  <si>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</si>
  <si>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</si>
  <si>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</si>
  <si>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</si>
  <si>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</si>
  <si>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</si>
  <si>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</si>
  <si>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</si>
  <si>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</si>
  <si>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</si>
  <si>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</si>
  <si>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</si>
  <si>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</si>
  <si>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</si>
  <si>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</si>
  <si>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</si>
  <si>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</si>
  <si>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</si>
  <si>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</si>
  <si>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</si>
  <si>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</si>
  <si>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</si>
  <si>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</si>
  <si>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</si>
  <si>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</si>
  <si>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</si>
  <si>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</si>
  <si>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</si>
  <si>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</si>
  <si>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</si>
  <si>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</si>
  <si>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</si>
  <si>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</si>
  <si>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</si>
  <si>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</si>
  <si>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</si>
  <si>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</si>
  <si>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</si>
  <si>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</si>
  <si>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</si>
  <si>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</si>
  <si>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</si>
  <si>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</si>
  <si>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</si>
  <si>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</si>
  <si>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</si>
  <si>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</si>
  <si>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</si>
  <si>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</si>
  <si>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</si>
  <si>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</si>
  <si>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</si>
  <si>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</si>
  <si>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</si>
  <si>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</si>
  <si>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</si>
  <si>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</si>
  <si>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</si>
  <si>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</si>
  <si>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</si>
  <si>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</si>
  <si>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</si>
  <si>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</si>
  <si>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</si>
  <si>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</si>
  <si>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</si>
  <si>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</si>
  <si>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</si>
  <si>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</si>
  <si>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</si>
  <si>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</si>
  <si>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</si>
  <si>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</si>
  <si>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</si>
  <si>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</si>
  <si>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</si>
  <si>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</si>
  <si>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</si>
  <si>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</si>
  <si>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</si>
  <si>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</si>
  <si>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</si>
  <si>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</si>
  <si>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</si>
  <si>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</si>
  <si>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</si>
  <si>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</si>
  <si>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</si>
  <si>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</si>
  <si>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</si>
  <si>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</si>
  <si>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</si>
  <si>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</si>
  <si>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</si>
  <si>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</si>
  <si>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</si>
  <si>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</si>
  <si>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</si>
  <si>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</si>
  <si>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</si>
  <si>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</si>
  <si>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</si>
  <si>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</si>
  <si>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</si>
  <si>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</si>
  <si>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</si>
  <si>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</si>
  <si>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</si>
  <si>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</si>
  <si>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</si>
  <si>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</si>
  <si>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</si>
  <si>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</si>
  <si>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</si>
  <si>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</si>
  <si>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</si>
  <si>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</si>
  <si>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</si>
  <si>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</si>
  <si>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</si>
  <si>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</si>
  <si>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</si>
  <si>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</si>
  <si>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</si>
  <si>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</si>
  <si>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</si>
  <si>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</si>
  <si>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</si>
  <si>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</si>
  <si>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</si>
  <si>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</si>
  <si>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</si>
  <si>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</si>
  <si>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</si>
  <si>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</si>
  <si>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</si>
  <si>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</si>
  <si>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</si>
  <si>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</si>
  <si>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</si>
  <si>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</si>
  <si>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</si>
  <si>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</si>
  <si>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</si>
  <si>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</si>
  <si>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</si>
  <si>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</si>
  <si>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</si>
  <si>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</si>
  <si>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</si>
  <si>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</si>
  <si>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</si>
  <si>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</si>
  <si>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</si>
  <si>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</si>
  <si>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</si>
  <si>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</si>
  <si>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</si>
  <si>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</si>
  <si>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</si>
  <si>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</si>
  <si>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</si>
  <si>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</si>
  <si>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</si>
  <si>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</si>
  <si>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</si>
  <si>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</si>
  <si>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</si>
  <si>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</si>
  <si>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</si>
  <si>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</si>
  <si>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</si>
  <si>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</si>
  <si>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</si>
  <si>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</si>
  <si>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</si>
  <si>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</si>
  <si>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</si>
  <si>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</si>
  <si>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</si>
  <si>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</si>
  <si>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</si>
  <si>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</si>
  <si>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</si>
  <si>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</si>
  <si>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</si>
  <si>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</si>
  <si>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</si>
  <si>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</si>
  <si>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</si>
  <si>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</si>
  <si>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</si>
  <si>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</si>
  <si>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</si>
  <si>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</si>
  <si>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</si>
  <si>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</si>
  <si>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</si>
  <si>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</si>
  <si>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</si>
  <si>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</si>
  <si>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</si>
  <si>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</si>
  <si>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</si>
  <si>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</si>
  <si>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</si>
  <si>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</si>
  <si>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</si>
  <si>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</si>
  <si>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</si>
  <si>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</si>
  <si>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</si>
  <si>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</si>
  <si>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</si>
  <si>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</si>
  <si>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</si>
  <si>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</si>
  <si>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</si>
  <si>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</si>
  <si>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</si>
  <si>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</si>
  <si>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</si>
  <si>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</si>
  <si>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</si>
  <si>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</si>
  <si>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</si>
  <si>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</si>
  <si>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</si>
  <si>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</si>
  <si>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</si>
  <si>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</si>
  <si>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</si>
  <si>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</si>
  <si>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</si>
  <si>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</si>
  <si>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</si>
  <si>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</si>
  <si>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</si>
  <si>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</si>
  <si>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</si>
  <si>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</si>
  <si>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</si>
  <si>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</si>
  <si>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</si>
  <si>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</si>
  <si>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</si>
  <si>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</si>
  <si>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</si>
  <si>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</si>
  <si>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</si>
  <si>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</si>
  <si>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</si>
  <si>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</si>
  <si>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</si>
  <si>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</si>
  <si>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</si>
  <si>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</si>
  <si>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</si>
  <si>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</si>
  <si>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</si>
  <si>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</si>
  <si>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</si>
  <si>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</si>
  <si>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</si>
  <si>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</si>
  <si>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</si>
  <si>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</si>
  <si>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</si>
  <si>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</si>
  <si>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</si>
  <si>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</si>
  <si>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</si>
  <si>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</si>
  <si>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</si>
  <si>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</si>
  <si>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</si>
  <si>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</si>
  <si>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</si>
  <si>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</si>
  <si>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</si>
  <si>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</si>
  <si>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</si>
  <si>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</si>
  <si>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</si>
  <si>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</si>
  <si>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</si>
  <si>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</si>
  <si>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</si>
  <si>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</si>
  <si>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</si>
  <si>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</si>
  <si>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</si>
  <si>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</si>
  <si>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</si>
  <si>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</si>
  <si>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</si>
  <si>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</si>
  <si>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</si>
  <si>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</si>
  <si>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</si>
  <si>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</si>
  <si>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</si>
  <si>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</si>
  <si>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</si>
  <si>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</si>
  <si>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</si>
  <si>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</si>
  <si>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</si>
  <si>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</si>
  <si>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</si>
  <si>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</si>
  <si>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</si>
  <si>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</si>
  <si>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</si>
  <si>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</si>
  <si>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</si>
  <si>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</si>
  <si>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</si>
  <si>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</si>
  <si>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</si>
  <si>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</si>
  <si>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</si>
  <si>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</si>
  <si>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</si>
  <si>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</si>
  <si>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</si>
  <si>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</si>
  <si>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</si>
  <si>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</si>
  <si>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</si>
  <si>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</si>
  <si>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</si>
  <si>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</si>
  <si>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</si>
  <si>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</si>
  <si>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</si>
  <si>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</si>
  <si>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</si>
  <si>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</si>
  <si>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</si>
  <si>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</si>
  <si>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</si>
  <si>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</si>
  <si>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</si>
  <si>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</si>
  <si>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</si>
  <si>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</si>
  <si>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</si>
  <si>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</si>
  <si>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</si>
  <si>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</si>
  <si>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</si>
  <si>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</si>
  <si>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</si>
  <si>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</si>
  <si>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</si>
  <si>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</si>
  <si>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</si>
  <si>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</si>
  <si>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</si>
  <si>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</si>
  <si>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</si>
  <si>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</si>
  <si>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</si>
  <si>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</si>
  <si>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</si>
  <si>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</si>
  <si>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</si>
  <si>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</si>
  <si>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</si>
  <si>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</si>
  <si>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</si>
  <si>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</si>
  <si>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</si>
  <si>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</si>
  <si>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</si>
  <si>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</si>
  <si>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</si>
  <si>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</si>
  <si>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</si>
  <si>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</si>
  <si>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</si>
  <si>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</si>
  <si>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</si>
  <si>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</si>
  <si>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</si>
  <si>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</si>
  <si>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</si>
  <si>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</si>
  <si>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</si>
  <si>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</si>
  <si>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</si>
  <si>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</si>
  <si>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</si>
  <si>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</si>
  <si>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</si>
  <si>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</si>
  <si>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</si>
  <si>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</si>
  <si>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</si>
  <si>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</si>
  <si>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</si>
  <si>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</si>
  <si>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</si>
  <si>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</si>
  <si>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</si>
  <si>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</si>
  <si>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</si>
  <si>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</si>
  <si>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</si>
  <si>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</si>
  <si>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</si>
  <si>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</si>
  <si>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</si>
  <si>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</si>
  <si>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</si>
  <si>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</si>
  <si>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</si>
  <si>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</si>
  <si>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</si>
  <si>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</si>
  <si>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</si>
  <si>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</si>
  <si>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</si>
  <si>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</si>
  <si>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</si>
  <si>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</si>
  <si>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</si>
  <si>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</si>
  <si>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</si>
  <si>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</si>
  <si>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</si>
  <si>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</si>
  <si>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</si>
  <si>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</si>
  <si>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</si>
  <si>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</si>
  <si>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</si>
  <si>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</si>
  <si>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</si>
  <si>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</si>
  <si>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</si>
  <si>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</si>
  <si>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</si>
  <si>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</si>
  <si>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</si>
  <si>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</si>
  <si>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</si>
  <si>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</si>
  <si>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</si>
  <si>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</si>
  <si>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</si>
  <si>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</si>
  <si>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</si>
  <si>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</si>
  <si>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</si>
  <si>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</si>
  <si>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</si>
  <si>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</si>
  <si>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</si>
  <si>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</si>
  <si>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</si>
  <si>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</si>
  <si>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</si>
  <si>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</si>
  <si>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</si>
  <si>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</si>
  <si>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</si>
  <si>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</si>
  <si>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</si>
  <si>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</si>
  <si>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</si>
  <si>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</si>
  <si>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</si>
  <si>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</si>
  <si>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</si>
  <si>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</si>
  <si>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</si>
  <si>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</si>
  <si>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</si>
  <si>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</si>
  <si>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</si>
  <si>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</si>
  <si>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</si>
  <si>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</si>
  <si>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</si>
  <si>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</si>
  <si>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</si>
  <si>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</si>
  <si>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</si>
  <si>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</si>
  <si>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</si>
  <si>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</si>
  <si>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</si>
  <si>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</si>
  <si>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</si>
  <si>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</si>
  <si>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</si>
  <si>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</si>
  <si>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</si>
  <si>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</si>
  <si>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</si>
  <si>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</si>
  <si>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</si>
  <si>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</si>
  <si>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</si>
  <si>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</si>
  <si>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</si>
  <si>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</si>
  <si>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</si>
  <si>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</si>
  <si>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</si>
  <si>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</si>
  <si>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</si>
  <si>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</si>
  <si>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</si>
  <si>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</si>
  <si>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</si>
  <si>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</si>
  <si>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</si>
  <si>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</si>
  <si>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</si>
  <si>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</si>
  <si>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</si>
  <si>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</si>
  <si>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</si>
  <si>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</si>
  <si>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</si>
  <si>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</si>
  <si>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</si>
  <si>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</si>
  <si>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</si>
  <si>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</si>
  <si>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</si>
  <si>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</si>
  <si>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</si>
  <si>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</si>
  <si>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</si>
  <si>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</si>
  <si>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</si>
  <si>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</si>
  <si>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</si>
  <si>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</si>
  <si>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</si>
  <si>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</si>
  <si>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</si>
  <si>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</si>
  <si>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</si>
  <si>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</si>
  <si>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</si>
  <si>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</si>
  <si>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</si>
  <si>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</si>
  <si>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</si>
  <si>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</si>
  <si>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</si>
  <si>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</si>
  <si>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</si>
  <si>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</si>
  <si>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</si>
  <si>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</si>
  <si>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</si>
  <si>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</si>
  <si>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</si>
  <si>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</si>
  <si>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</si>
  <si>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</si>
  <si>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</si>
  <si>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</si>
  <si>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</si>
  <si>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</si>
  <si>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</si>
  <si>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</si>
  <si>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</si>
  <si>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</si>
  <si>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</si>
  <si>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</si>
  <si>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</si>
  <si>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</si>
  <si>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</si>
  <si>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</si>
  <si>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</si>
  <si>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</si>
  <si>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</si>
  <si>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</si>
  <si>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</si>
  <si>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</si>
  <si>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</si>
  <si>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</si>
  <si>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</si>
  <si>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</si>
  <si>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</si>
  <si>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</si>
  <si>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</si>
  <si>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</si>
  <si>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</si>
  <si>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</si>
  <si>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</si>
  <si>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</si>
  <si>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</si>
  <si>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</si>
  <si>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</si>
  <si>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</si>
  <si>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</si>
  <si>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</si>
  <si>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</si>
  <si>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</si>
  <si>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</si>
  <si>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</si>
  <si>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</si>
  <si>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</si>
  <si>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</si>
  <si>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</si>
  <si>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</si>
  <si>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</si>
  <si>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</si>
  <si>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</si>
  <si>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</si>
  <si>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</si>
  <si>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</si>
  <si>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</si>
  <si>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</si>
  <si>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</si>
  <si>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</si>
  <si>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</si>
  <si>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</si>
  <si>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</si>
  <si>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</si>
  <si>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</si>
  <si>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</si>
  <si>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</si>
  <si>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</si>
  <si>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</si>
  <si>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</si>
  <si>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</si>
  <si>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</si>
  <si>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</si>
  <si>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</si>
  <si>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</si>
  <si>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</si>
  <si>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</si>
  <si>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</si>
  <si>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</si>
  <si>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</si>
  <si>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</si>
  <si>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</si>
  <si>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</si>
  <si>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</si>
  <si>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</si>
  <si>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</si>
  <si>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</si>
  <si>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</si>
  <si>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</si>
  <si>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</si>
  <si>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</si>
  <si>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</si>
  <si>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</si>
  <si>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</si>
  <si>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</si>
  <si>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</si>
  <si>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</si>
  <si>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</si>
  <si>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</si>
  <si>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</si>
  <si>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</si>
  <si>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</si>
  <si>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</si>
  <si>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</si>
  <si>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</si>
  <si>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</si>
  <si>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</si>
  <si>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</si>
  <si>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</si>
  <si>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</si>
  <si>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</si>
  <si>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</si>
  <si>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</si>
  <si>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</si>
  <si>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</si>
  <si>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</si>
  <si>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</si>
  <si>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</si>
  <si>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</si>
  <si>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</si>
  <si>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</si>
  <si>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</si>
  <si>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</si>
  <si>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</si>
  <si>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</si>
  <si>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</si>
  <si>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</si>
  <si>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</si>
  <si>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</si>
  <si>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</si>
  <si>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</si>
  <si>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</si>
  <si>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</si>
  <si>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</si>
  <si>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</si>
  <si>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</si>
  <si>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</si>
  <si>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</si>
  <si>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</si>
  <si>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</si>
  <si>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</si>
  <si>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</si>
  <si>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</si>
  <si>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</si>
  <si>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</si>
  <si>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</si>
  <si>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</si>
  <si>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</si>
  <si>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</si>
  <si>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</si>
  <si>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</si>
  <si>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</si>
  <si>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</si>
  <si>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</si>
  <si>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</si>
  <si>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</si>
  <si>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</si>
  <si>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</si>
  <si>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</si>
  <si>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</si>
  <si>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</si>
  <si>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</si>
  <si>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</si>
  <si>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</si>
  <si>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</si>
  <si>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</si>
  <si>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</si>
  <si>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</si>
  <si>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</si>
  <si>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</si>
  <si>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</si>
  <si>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</si>
  <si>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</si>
  <si>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</si>
  <si>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</si>
  <si>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</si>
  <si>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</si>
  <si>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</si>
  <si>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</si>
  <si>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</si>
  <si>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</si>
  <si>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</si>
  <si>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</si>
  <si>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</si>
  <si>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</si>
  <si>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</si>
  <si>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</si>
  <si>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</si>
  <si>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</si>
  <si>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</si>
  <si>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</si>
  <si>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</si>
  <si>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</si>
  <si>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</si>
  <si>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</si>
  <si>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</si>
  <si>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</si>
  <si>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</si>
  <si>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</si>
  <si>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</si>
  <si>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</si>
  <si>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</si>
  <si>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</si>
  <si>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</si>
  <si>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</si>
  <si>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</si>
  <si>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</si>
  <si>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</si>
  <si>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</si>
  <si>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</si>
  <si>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</si>
  <si>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</si>
  <si>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</si>
  <si>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</si>
  <si>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</si>
  <si>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</si>
  <si>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</si>
  <si>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</si>
  <si>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</si>
  <si>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</si>
  <si>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</si>
  <si>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</si>
  <si>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</si>
  <si>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</si>
  <si>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</si>
  <si>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</si>
  <si>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</si>
  <si>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</si>
  <si>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</si>
  <si>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</si>
  <si>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</si>
  <si>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</si>
  <si>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</si>
  <si>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</si>
  <si>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</si>
  <si>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</si>
  <si>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</si>
  <si>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</si>
  <si>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</si>
  <si>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</si>
  <si>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</si>
  <si>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</si>
  <si>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</si>
  <si>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</si>
  <si>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</si>
  <si>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</si>
  <si>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</si>
  <si>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</si>
  <si>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</si>
  <si>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</si>
  <si>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</si>
  <si>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</si>
  <si>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</si>
  <si>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</si>
  <si>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</si>
  <si>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</si>
  <si>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</si>
  <si>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</si>
  <si>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</si>
  <si>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</si>
  <si>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</si>
  <si>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</si>
  <si>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</si>
  <si>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</si>
  <si>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</si>
  <si>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</si>
  <si>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</si>
  <si>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</si>
  <si>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</si>
  <si>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</si>
  <si>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</si>
  <si>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</si>
  <si>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</si>
  <si>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</si>
  <si>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</si>
  <si>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</si>
  <si>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</si>
  <si>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</si>
  <si>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</si>
  <si>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</si>
  <si>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</si>
  <si>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</si>
  <si>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</si>
  <si>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</si>
  <si>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</si>
  <si>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</si>
  <si>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</si>
  <si>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</si>
  <si>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</si>
  <si>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</si>
  <si>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</si>
  <si>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</si>
  <si>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</si>
  <si>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</si>
  <si>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</si>
  <si>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</si>
  <si>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</si>
  <si>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</si>
  <si>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</si>
  <si>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</si>
  <si>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</si>
  <si>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</si>
  <si>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</si>
  <si>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</si>
  <si>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</si>
  <si>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</si>
  <si>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</si>
  <si>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</si>
  <si>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</si>
  <si>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</si>
  <si>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</si>
  <si>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</si>
  <si>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</si>
  <si>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</si>
  <si>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</si>
  <si>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</si>
  <si>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</si>
  <si>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</si>
  <si>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</si>
  <si>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</si>
  <si>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</si>
  <si>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</si>
  <si>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</si>
  <si>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</si>
  <si>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</si>
  <si>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</si>
  <si>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</si>
  <si>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</si>
  <si>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</si>
  <si>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</si>
  <si>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</si>
  <si>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</si>
  <si>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</si>
  <si>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</si>
  <si>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</si>
  <si>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</si>
  <si>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</si>
  <si>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</si>
  <si>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</si>
  <si>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</si>
  <si>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</si>
  <si>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</si>
  <si>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</si>
  <si>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</si>
  <si>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</si>
  <si>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</si>
  <si>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</si>
  <si>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</si>
  <si>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</si>
  <si>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</si>
  <si>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</si>
  <si>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</si>
  <si>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</si>
  <si>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</si>
  <si>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</si>
  <si>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</si>
  <si>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</si>
  <si>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</si>
  <si>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</si>
  <si>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</si>
  <si>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</si>
  <si>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</si>
  <si>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</si>
  <si>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</si>
  <si>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</si>
  <si>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</si>
  <si>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</si>
  <si>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</si>
  <si>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</si>
  <si>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</si>
  <si>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</si>
  <si>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</si>
  <si>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</si>
  <si>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</si>
  <si>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</si>
  <si>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</si>
  <si>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</si>
  <si>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</si>
  <si>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</si>
  <si>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</si>
  <si>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</si>
  <si>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</si>
  <si>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</si>
  <si>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</si>
  <si>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</si>
  <si>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</si>
  <si>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</si>
  <si>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</si>
  <si>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</si>
  <si>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</si>
  <si>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</si>
  <si>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</si>
  <si>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</si>
  <si>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</si>
  <si>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</si>
  <si>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</si>
  <si>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</si>
  <si>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</si>
  <si>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</si>
  <si>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</si>
  <si>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</si>
  <si>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</si>
  <si>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</si>
  <si>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</si>
  <si>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</si>
  <si>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</si>
  <si>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</si>
  <si>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</si>
  <si>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</si>
  <si>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</si>
  <si>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</si>
  <si>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</si>
  <si>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</si>
  <si>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</si>
  <si>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</si>
  <si>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</si>
  <si>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</si>
  <si>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</si>
  <si>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</si>
  <si>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</si>
  <si>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</si>
  <si>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</si>
  <si>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</si>
  <si>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</si>
  <si>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</si>
  <si>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</si>
  <si>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</si>
  <si>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</si>
  <si>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</si>
  <si>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</si>
  <si>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</si>
  <si>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</si>
  <si>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</si>
  <si>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</si>
  <si>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</si>
  <si>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</si>
  <si>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</si>
  <si>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</si>
  <si>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</si>
  <si>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</si>
  <si>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</si>
  <si>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</si>
  <si>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</si>
  <si>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</si>
  <si>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</si>
  <si>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</si>
  <si>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</si>
  <si>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</si>
  <si>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</si>
  <si>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</si>
  <si>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</si>
  <si>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</si>
  <si>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</si>
  <si>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</si>
  <si>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</si>
  <si>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</si>
  <si>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</si>
  <si>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</si>
  <si>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</si>
  <si>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</si>
  <si>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</si>
  <si>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</si>
  <si>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</si>
  <si>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</si>
  <si>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</si>
  <si>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</si>
  <si>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</si>
  <si>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</si>
  <si>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</si>
  <si>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</si>
  <si>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</si>
  <si>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</si>
  <si>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</si>
  <si>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</si>
  <si>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</si>
  <si>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</si>
  <si>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</si>
  <si>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</si>
  <si>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</si>
  <si>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</si>
  <si>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</si>
  <si>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</si>
  <si>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</si>
  <si>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</si>
  <si>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</si>
  <si>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</si>
  <si>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</si>
  <si>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</si>
  <si>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</si>
  <si>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</si>
  <si>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</si>
  <si>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</si>
  <si>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</si>
  <si>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</si>
  <si>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</si>
  <si>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</si>
  <si>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</si>
  <si>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</si>
  <si>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</si>
  <si>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</si>
  <si>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</si>
  <si>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</si>
  <si>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</si>
  <si>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</si>
  <si>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</si>
  <si>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</si>
  <si>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</si>
  <si>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</si>
  <si>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</si>
  <si>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</si>
  <si>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</si>
  <si>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</si>
  <si>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</si>
  <si>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</si>
  <si>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</si>
  <si>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</si>
  <si>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</si>
  <si>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</si>
  <si>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</si>
  <si>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</si>
  <si>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</si>
  <si>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</si>
  <si>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</si>
  <si>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</si>
  <si>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</si>
  <si>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</si>
  <si>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</si>
  <si>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</si>
  <si>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</si>
  <si>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</si>
  <si>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</si>
  <si>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</si>
  <si>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</si>
  <si>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</si>
  <si>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</si>
  <si>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</si>
  <si>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</si>
  <si>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</si>
  <si>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</si>
  <si>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</si>
  <si>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</si>
  <si>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</si>
  <si>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</si>
  <si>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</si>
  <si>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</si>
  <si>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</si>
  <si>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</si>
  <si>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</si>
  <si>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</si>
  <si>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</si>
  <si>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</si>
  <si>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</si>
  <si>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</si>
  <si>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</si>
  <si>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</si>
  <si>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</si>
  <si>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</si>
  <si>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</si>
  <si>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</si>
  <si>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</si>
  <si>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</si>
  <si>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</si>
  <si>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</si>
  <si>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</si>
  <si>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</si>
  <si>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</si>
  <si>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</si>
  <si>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</si>
  <si>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</si>
  <si>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</si>
  <si>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</si>
  <si>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</si>
  <si>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</si>
  <si>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</si>
  <si>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</si>
  <si>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</si>
  <si>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</si>
  <si>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</si>
  <si>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</si>
  <si>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</si>
  <si>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</si>
  <si>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</si>
  <si>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</si>
  <si>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</si>
  <si>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</si>
  <si>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</si>
  <si>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</si>
  <si>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</si>
  <si>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</si>
  <si>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</si>
  <si>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</si>
  <si>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</si>
  <si>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</si>
  <si>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</si>
  <si>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</si>
  <si>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</si>
  <si>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</si>
  <si>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</si>
  <si>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</si>
  <si>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</si>
  <si>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</si>
  <si>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</si>
  <si>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</si>
  <si>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</si>
  <si>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</si>
  <si>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</si>
  <si>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</si>
  <si>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</si>
  <si>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</si>
  <si>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</si>
  <si>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</si>
  <si>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</si>
  <si>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</si>
  <si>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</si>
  <si>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</si>
  <si>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</si>
  <si>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</si>
  <si>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</si>
  <si>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</si>
  <si>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</si>
  <si>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</si>
  <si>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</si>
  <si>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</si>
  <si>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</si>
  <si>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</si>
  <si>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</si>
  <si>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</si>
  <si>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</si>
  <si>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</si>
  <si>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</si>
  <si>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</si>
  <si>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</si>
  <si>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</si>
  <si>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</si>
  <si>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</si>
  <si>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</si>
  <si>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</si>
  <si>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</si>
  <si>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</si>
  <si>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</si>
  <si>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</si>
  <si>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</si>
  <si>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</si>
  <si>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</si>
  <si>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</si>
  <si>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</si>
  <si>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</si>
  <si>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</si>
  <si>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</si>
  <si>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</si>
  <si>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</si>
  <si>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</si>
  <si>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</si>
  <si>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</si>
  <si>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</si>
  <si>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</si>
  <si>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</si>
  <si>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</si>
  <si>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</si>
  <si>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</si>
  <si>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</si>
  <si>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</si>
  <si>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</si>
  <si>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</si>
  <si>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</si>
  <si>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</si>
  <si>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</si>
  <si>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</si>
  <si>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</si>
  <si>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</si>
  <si>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</si>
  <si>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</si>
  <si>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</si>
  <si>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</si>
  <si>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</si>
  <si>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</si>
  <si>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</si>
  <si>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</si>
  <si>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</si>
  <si>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</si>
  <si>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</si>
  <si>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</si>
  <si>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</si>
  <si>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</si>
  <si>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</si>
  <si>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</si>
  <si>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</si>
  <si>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</si>
  <si>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</si>
  <si>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</si>
  <si>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</si>
  <si>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</si>
  <si>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</si>
  <si>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</si>
  <si>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</si>
  <si>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</si>
  <si>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</si>
  <si>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</si>
  <si>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</si>
  <si>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</si>
  <si>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</si>
  <si>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</si>
  <si>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</si>
  <si>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</si>
  <si>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</si>
  <si>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</si>
  <si>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</si>
  <si>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</si>
  <si>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</si>
  <si>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</si>
  <si>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</si>
  <si>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</si>
  <si>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</si>
  <si>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</si>
  <si>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</si>
  <si>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</si>
  <si>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</si>
  <si>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</si>
  <si>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</si>
  <si>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</si>
  <si>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</si>
  <si>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</si>
  <si>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</si>
  <si>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</si>
  <si>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</si>
  <si>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</si>
  <si>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</si>
  <si>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</si>
  <si>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</si>
  <si>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</si>
  <si>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</si>
  <si>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</si>
  <si>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</si>
  <si>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</si>
  <si>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</si>
  <si>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</si>
  <si>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</si>
  <si>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</si>
  <si>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</si>
  <si>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</si>
  <si>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</si>
  <si>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</si>
  <si>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</si>
  <si>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</si>
  <si>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</si>
  <si>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</si>
  <si>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</si>
  <si>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</si>
  <si>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</si>
  <si>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</si>
  <si>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</si>
  <si>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</si>
  <si>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</si>
  <si>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</si>
  <si>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</si>
  <si>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</si>
  <si>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</si>
  <si>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</si>
  <si>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</si>
  <si>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</si>
  <si>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</si>
  <si>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</si>
  <si>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</si>
  <si>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</si>
  <si>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</si>
  <si>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</si>
  <si>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</si>
  <si>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</si>
  <si>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</si>
  <si>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</si>
  <si>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</si>
  <si>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</si>
  <si>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</si>
  <si>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</si>
  <si>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</si>
  <si>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</si>
  <si>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</si>
  <si>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</si>
  <si>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</si>
  <si>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</si>
  <si>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</si>
  <si>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</si>
  <si>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</si>
  <si>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</si>
  <si>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</si>
  <si>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</si>
  <si>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</si>
  <si>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</si>
  <si>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</si>
  <si>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</si>
  <si>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</si>
  <si>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</si>
  <si>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</si>
  <si>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</si>
  <si>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</si>
  <si>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</si>
  <si>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</si>
  <si>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</si>
  <si>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</si>
  <si>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</si>
  <si>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</si>
  <si>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</si>
  <si>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</si>
  <si>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</si>
  <si>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</si>
  <si>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</si>
  <si>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</si>
  <si>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</si>
  <si>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</si>
  <si>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</si>
  <si>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</si>
  <si>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</si>
  <si>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</si>
  <si>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</si>
  <si>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</si>
  <si>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</si>
  <si>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</si>
  <si>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</si>
  <si>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</si>
  <si>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</si>
  <si>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</si>
  <si>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</si>
  <si>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</si>
  <si>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</si>
  <si>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</si>
  <si>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</si>
  <si>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</si>
  <si>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</si>
  <si>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</si>
  <si>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</si>
  <si>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</si>
  <si>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</si>
  <si>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</si>
  <si>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</si>
  <si>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</si>
  <si>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</si>
  <si>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</si>
  <si>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</si>
  <si>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</si>
  <si>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</si>
  <si>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</si>
  <si>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</si>
  <si>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</si>
  <si>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</si>
  <si>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</si>
  <si>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</si>
  <si>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</si>
  <si>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</si>
  <si>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</si>
  <si>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</si>
  <si>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</si>
  <si>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</si>
  <si>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</si>
  <si>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</si>
  <si>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</si>
  <si>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</si>
  <si>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</si>
  <si>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</si>
  <si>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</si>
  <si>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</si>
  <si>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</si>
  <si>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</si>
  <si>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</si>
  <si>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</si>
  <si>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</si>
  <si>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</si>
  <si>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</si>
  <si>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</si>
  <si>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</si>
  <si>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</si>
  <si>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</si>
  <si>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</si>
  <si>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</si>
  <si>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</si>
  <si>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</si>
  <si>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</si>
  <si>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</si>
  <si>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</si>
  <si>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</si>
  <si>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</si>
  <si>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</si>
  <si>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</si>
  <si>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</si>
  <si>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</si>
  <si>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</si>
  <si>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</si>
  <si>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</si>
  <si>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</si>
  <si>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</si>
  <si>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</si>
  <si>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</si>
  <si>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</si>
  <si>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</si>
  <si>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</si>
  <si>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</si>
  <si>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</si>
  <si>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</si>
  <si>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</si>
  <si>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</si>
  <si>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</si>
  <si>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</si>
  <si>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</si>
  <si>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</si>
  <si>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</si>
  <si>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</si>
  <si>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</si>
  <si>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</si>
  <si>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</si>
  <si>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</si>
  <si>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</si>
  <si>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</si>
  <si>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</si>
  <si>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</si>
  <si>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</si>
  <si>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</si>
  <si>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</si>
  <si>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</si>
  <si>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</si>
  <si>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</si>
  <si>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</si>
  <si>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</si>
  <si>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</si>
  <si>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</si>
  <si>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</si>
  <si>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</si>
  <si>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</si>
  <si>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</si>
  <si>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</si>
  <si>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</si>
  <si>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</si>
  <si>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</si>
  <si>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</si>
  <si>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</si>
  <si>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</si>
  <si>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</si>
  <si>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</si>
  <si>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</si>
  <si>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</si>
  <si>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</si>
  <si>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</si>
  <si>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</si>
  <si>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</si>
  <si>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</si>
  <si>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</si>
  <si>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</si>
  <si>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</si>
  <si>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</si>
  <si>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</si>
  <si>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</si>
  <si>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</si>
  <si>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</si>
  <si>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</si>
  <si>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</si>
  <si>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</si>
  <si>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</si>
  <si>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</si>
  <si>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</si>
  <si>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</si>
  <si>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</si>
  <si>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</si>
  <si>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</si>
  <si>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</si>
  <si>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</si>
  <si>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</si>
  <si>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</si>
  <si>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</si>
  <si>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</si>
  <si>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</si>
  <si>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</si>
  <si>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</si>
  <si>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</si>
  <si>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</si>
  <si>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</si>
  <si>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</si>
  <si>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</si>
  <si>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</si>
  <si>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</si>
  <si>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</si>
  <si>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</si>
  <si>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</si>
  <si>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</si>
  <si>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</si>
  <si>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</si>
  <si>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</si>
  <si>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</si>
  <si>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</si>
  <si>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</si>
  <si>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</si>
  <si>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</si>
  <si>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</si>
  <si>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</si>
  <si>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</si>
  <si>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</si>
  <si>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</si>
  <si>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</si>
  <si>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</si>
  <si>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</si>
  <si>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</si>
  <si>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</si>
  <si>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</si>
  <si>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</si>
  <si>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</si>
  <si>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</si>
  <si>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</si>
  <si>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</si>
  <si>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</si>
  <si>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</si>
  <si>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</si>
  <si>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</si>
  <si>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</si>
  <si>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</si>
  <si>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</si>
  <si>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</si>
  <si>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</si>
  <si>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</si>
  <si>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</si>
  <si>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</si>
  <si>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</si>
  <si>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</si>
  <si>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</si>
  <si>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</si>
  <si>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</si>
  <si>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</si>
  <si>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</si>
  <si>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</si>
  <si>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</si>
  <si>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</si>
  <si>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</si>
  <si>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</si>
  <si>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</si>
  <si>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</si>
  <si>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</si>
  <si>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</si>
  <si>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</si>
  <si>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</si>
  <si>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</si>
  <si>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</si>
  <si>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</si>
  <si>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</si>
  <si>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</si>
  <si>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</si>
  <si>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</si>
  <si>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</si>
  <si>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</si>
  <si>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</si>
  <si>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</si>
  <si>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</si>
  <si>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</si>
  <si>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</si>
  <si>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</si>
  <si>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</si>
  <si>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</si>
  <si>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</si>
  <si>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</si>
  <si>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</si>
  <si>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</si>
  <si>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</si>
  <si>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</si>
  <si>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</si>
  <si>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</si>
  <si>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</si>
  <si>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</si>
  <si>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</si>
  <si>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</si>
  <si>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</si>
  <si>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</si>
  <si>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</si>
  <si>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</si>
  <si>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</si>
  <si>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</si>
  <si>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</si>
  <si>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</si>
  <si>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</si>
  <si>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</si>
  <si>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</si>
  <si>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</si>
  <si>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</si>
  <si>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</si>
  <si>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</si>
  <si>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</si>
  <si>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</si>
  <si>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</si>
  <si>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</si>
  <si>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</si>
  <si>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</si>
  <si>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</si>
  <si>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</si>
  <si>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</si>
  <si>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</si>
  <si>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</si>
  <si>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</si>
  <si>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</si>
  <si>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</si>
  <si>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</si>
  <si>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</si>
  <si>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</si>
  <si>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</si>
  <si>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</si>
  <si>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</si>
  <si>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</si>
  <si>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</si>
  <si>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</si>
  <si>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</si>
  <si>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</si>
  <si>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</si>
  <si>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</si>
  <si>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</si>
  <si>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</si>
  <si>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</si>
  <si>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</si>
  <si>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</si>
  <si>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</si>
  <si>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</si>
  <si>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</si>
  <si>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</si>
  <si>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</si>
  <si>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</si>
  <si>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</si>
  <si>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</si>
  <si>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</si>
  <si>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</si>
  <si>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</si>
  <si>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</si>
  <si>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</si>
  <si>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</si>
  <si>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</si>
  <si>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</si>
  <si>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</si>
  <si>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</si>
  <si>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</si>
  <si>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</si>
  <si>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</si>
  <si>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</si>
  <si>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</si>
  <si>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</si>
  <si>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</si>
  <si>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</si>
  <si>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</si>
  <si>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</si>
  <si>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</si>
  <si>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</si>
  <si>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</si>
  <si>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</si>
  <si>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</si>
  <si>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</si>
  <si>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</si>
  <si>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</si>
  <si>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</si>
  <si>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</si>
  <si>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</si>
  <si>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</si>
  <si>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</si>
  <si>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</si>
  <si>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</si>
  <si>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</si>
  <si>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</si>
  <si>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</si>
  <si>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</si>
  <si>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</si>
  <si>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</si>
  <si>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</si>
  <si>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</si>
  <si>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</si>
  <si>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</si>
  <si>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</si>
  <si>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</si>
  <si>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</si>
  <si>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</si>
  <si>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</si>
  <si>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</si>
  <si>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</si>
  <si>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</si>
  <si>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</si>
  <si>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</si>
  <si>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</si>
  <si>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</si>
  <si>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</si>
  <si>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</si>
  <si>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</si>
  <si>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</si>
  <si>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</si>
  <si>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</si>
  <si>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</si>
  <si>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</si>
  <si>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</si>
  <si>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</si>
  <si>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</si>
  <si>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</si>
  <si>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</si>
  <si>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</si>
  <si>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</si>
  <si>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</si>
  <si>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</si>
  <si>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</si>
  <si>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</si>
  <si>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</si>
  <si>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</si>
  <si>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</si>
  <si>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</si>
  <si>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</si>
  <si>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</si>
  <si>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</si>
  <si>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</si>
  <si>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</si>
  <si>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</si>
  <si>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</si>
  <si>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</si>
  <si>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</si>
  <si>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</si>
  <si>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</si>
  <si>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</si>
  <si>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</si>
  <si>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</si>
  <si>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</si>
  <si>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</si>
  <si>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</si>
  <si>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</si>
  <si>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</si>
  <si>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</si>
  <si>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</si>
  <si>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</si>
  <si>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</si>
  <si>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</si>
  <si>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</si>
  <si>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</si>
  <si>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</si>
  <si>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</si>
  <si>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</si>
  <si>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</si>
  <si>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</si>
  <si>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</si>
  <si>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</si>
  <si>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</si>
  <si>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</si>
  <si>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</si>
  <si>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</si>
  <si>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</si>
  <si>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</si>
  <si>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</si>
  <si>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</si>
  <si>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</si>
  <si>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</si>
  <si>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</si>
  <si>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</si>
  <si>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</si>
  <si>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</si>
  <si>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</si>
  <si>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</si>
  <si>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</si>
  <si>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</si>
  <si>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</si>
  <si>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</si>
  <si>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</si>
  <si>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</si>
  <si>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</si>
  <si>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</si>
  <si>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</si>
  <si>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</si>
  <si>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</si>
  <si>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</si>
  <si>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</si>
  <si>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</si>
  <si>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</si>
  <si>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</si>
  <si>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</si>
  <si>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</si>
  <si>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</si>
  <si>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</si>
  <si>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</si>
  <si>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</si>
  <si>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</si>
  <si>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</si>
  <si>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</si>
  <si>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</si>
  <si>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</si>
  <si>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</si>
  <si>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</si>
  <si>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</si>
  <si>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</si>
  <si>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</si>
  <si>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</si>
  <si>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</si>
  <si>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</si>
  <si>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</si>
  <si>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</si>
  <si>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</si>
  <si>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</si>
  <si>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</si>
  <si>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</si>
  <si>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</si>
  <si>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</si>
  <si>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</si>
  <si>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</si>
  <si>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</si>
  <si>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</si>
  <si>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</si>
  <si>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</si>
  <si>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</si>
  <si>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</si>
  <si>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</si>
  <si>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</si>
  <si>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</si>
  <si>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</si>
  <si>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</si>
  <si>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</si>
  <si>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</si>
  <si>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</si>
  <si>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</si>
  <si>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</si>
  <si>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</si>
  <si>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</si>
  <si>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</si>
  <si>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</si>
  <si>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</si>
  <si>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</si>
  <si>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</si>
  <si>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</si>
  <si>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</si>
  <si>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</si>
  <si>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</si>
  <si>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</si>
  <si>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</si>
  <si>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</si>
  <si>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</si>
  <si>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</si>
  <si>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</si>
  <si>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</si>
  <si>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</si>
  <si>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</si>
  <si>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</si>
  <si>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</si>
  <si>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</si>
  <si>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</si>
  <si>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</si>
  <si>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</si>
  <si>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</si>
  <si>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</si>
  <si>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</si>
  <si>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</si>
  <si>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</si>
  <si>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</si>
  <si>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</si>
  <si>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</si>
  <si>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</si>
  <si>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</si>
  <si>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</si>
  <si>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</si>
  <si>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</si>
  <si>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</si>
  <si>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</si>
  <si>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</si>
  <si>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</si>
  <si>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</si>
  <si>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</si>
  <si>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</si>
  <si>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</si>
  <si>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</si>
  <si>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</si>
  <si>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</si>
  <si>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</si>
  <si>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</si>
  <si>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</si>
  <si>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</si>
  <si>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</si>
  <si>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</si>
  <si>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</si>
  <si>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</si>
  <si>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</si>
  <si>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</si>
  <si>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</si>
  <si>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</si>
  <si>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</si>
  <si>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</si>
  <si>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</si>
  <si>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</si>
  <si>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</si>
  <si>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</si>
  <si>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</si>
  <si>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</si>
  <si>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</si>
  <si>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</si>
  <si>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</si>
  <si>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</si>
  <si>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</si>
  <si>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</si>
  <si>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</si>
  <si>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</si>
  <si>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</si>
  <si>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</si>
  <si>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</si>
  <si>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</si>
  <si>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</si>
  <si>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</si>
  <si>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</si>
  <si>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</si>
  <si>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</si>
  <si>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</si>
  <si>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</si>
  <si>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</si>
  <si>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</si>
  <si>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</si>
  <si>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</si>
  <si>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</si>
  <si>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</si>
  <si>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</si>
  <si>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</si>
  <si>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</si>
  <si>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</si>
  <si>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</si>
  <si>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</si>
  <si>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</si>
  <si>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</si>
  <si>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</si>
  <si>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</si>
  <si>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</si>
  <si>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</si>
  <si>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</si>
  <si>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</si>
  <si>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</si>
  <si>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</si>
  <si>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</si>
  <si>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</si>
  <si>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</si>
  <si>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</si>
  <si>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</si>
  <si>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</si>
  <si>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</si>
  <si>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</si>
  <si>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</si>
  <si>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</si>
  <si>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</si>
  <si>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</si>
  <si>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</si>
  <si>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</si>
  <si>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</si>
  <si>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</si>
  <si>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</si>
  <si>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</si>
  <si>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</si>
  <si>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</si>
  <si>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</si>
  <si>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</si>
  <si>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</si>
  <si>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</si>
  <si>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</si>
  <si>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</si>
  <si>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</si>
  <si>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</si>
  <si>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</si>
  <si>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</si>
  <si>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</si>
  <si>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</si>
  <si>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</si>
  <si>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</si>
  <si>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</si>
  <si>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</si>
  <si>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</si>
  <si>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</si>
  <si>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</si>
  <si>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</si>
  <si>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</si>
  <si>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</si>
  <si>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</si>
  <si>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</si>
  <si>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</si>
  <si>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</si>
  <si>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</si>
  <si>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</si>
  <si>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</si>
  <si>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</si>
  <si>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</si>
  <si>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</si>
  <si>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</si>
  <si>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</si>
  <si>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</si>
  <si>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</si>
  <si>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</si>
  <si>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</si>
  <si>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</si>
  <si>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</si>
  <si>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</si>
  <si>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</si>
  <si>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</si>
  <si>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</si>
  <si>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</si>
  <si>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</si>
  <si>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</si>
  <si>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</si>
  <si>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</si>
  <si>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</si>
  <si>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</si>
  <si>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</si>
  <si>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</si>
  <si>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</si>
  <si>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</si>
  <si>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</si>
  <si>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</si>
  <si>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</si>
  <si>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</si>
  <si>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</si>
  <si>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</si>
  <si>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</si>
  <si>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</si>
  <si>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</si>
  <si>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</si>
  <si>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</si>
  <si>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</si>
  <si>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</si>
  <si>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</si>
  <si>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</si>
  <si>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</si>
  <si>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</si>
  <si>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</si>
  <si>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</si>
  <si>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</si>
  <si>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</si>
  <si>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</si>
  <si>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</si>
  <si>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</si>
  <si>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</si>
  <si>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</si>
  <si>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</si>
  <si>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</si>
  <si>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</si>
  <si>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</si>
  <si>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</si>
  <si>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</si>
  <si>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</si>
  <si>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</si>
  <si>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</si>
  <si>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</si>
  <si>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</si>
  <si>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</si>
  <si>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</si>
  <si>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</si>
  <si>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</si>
  <si>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</si>
  <si>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</si>
  <si>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</si>
  <si>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</si>
  <si>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</si>
  <si>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</si>
  <si>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</si>
  <si>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</si>
  <si>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</si>
  <si>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</si>
  <si>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</si>
  <si>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</si>
  <si>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</si>
  <si>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</si>
  <si>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</si>
  <si>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</si>
  <si>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</si>
  <si>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</si>
  <si>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</si>
  <si>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</si>
  <si>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</si>
  <si>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</si>
  <si>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</si>
  <si>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</si>
  <si>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</si>
  <si>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</si>
  <si>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</si>
  <si>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</si>
  <si>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</si>
  <si>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</si>
  <si>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</si>
  <si>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</si>
  <si>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</si>
  <si>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</si>
  <si>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</si>
  <si>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</si>
  <si>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</si>
  <si>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</si>
  <si>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</si>
  <si>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</si>
  <si>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</si>
  <si>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</si>
  <si>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</si>
  <si>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</si>
  <si>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</si>
  <si>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</si>
  <si>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</si>
  <si>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</si>
  <si>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</si>
  <si>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</si>
  <si>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</si>
  <si>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</si>
  <si>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</si>
  <si>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</si>
  <si>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</si>
  <si>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</si>
  <si>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</si>
  <si>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</si>
  <si>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</si>
  <si>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</si>
  <si>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</si>
  <si>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</si>
  <si>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</si>
  <si>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</si>
  <si>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</si>
  <si>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</si>
  <si>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</si>
  <si>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</si>
  <si>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</si>
  <si>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</si>
  <si>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</si>
  <si>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</si>
  <si>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</si>
  <si>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</si>
  <si>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</si>
  <si>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</si>
  <si>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</si>
  <si>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</si>
  <si>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</si>
  <si>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</si>
  <si>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</si>
  <si>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</si>
  <si>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</si>
  <si>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</si>
  <si>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</si>
  <si>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</si>
  <si>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</si>
  <si>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</si>
  <si>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</si>
  <si>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</si>
  <si>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</si>
  <si>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</si>
  <si>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</si>
  <si>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</si>
  <si>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</si>
  <si>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</si>
  <si>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</si>
  <si>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</si>
  <si>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</si>
  <si>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</si>
  <si>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</si>
  <si>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</si>
  <si>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</si>
  <si>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</si>
  <si>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</si>
  <si>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</si>
  <si>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</si>
  <si>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</si>
  <si>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</si>
  <si>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</si>
  <si>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</si>
  <si>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</si>
  <si>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</si>
  <si>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</si>
  <si>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</si>
  <si>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</si>
  <si>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</si>
  <si>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</si>
  <si>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</si>
  <si>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</si>
  <si>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</si>
  <si>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</si>
  <si>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</si>
  <si>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</si>
  <si>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</si>
  <si>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</si>
  <si>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</si>
  <si>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</si>
  <si>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</si>
  <si>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</si>
  <si>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</si>
  <si>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</si>
  <si>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</si>
  <si>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</si>
  <si>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</si>
  <si>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</si>
  <si>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</si>
  <si>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</si>
  <si>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</si>
  <si>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</si>
  <si>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</si>
  <si>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</si>
  <si>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</si>
  <si>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</si>
  <si>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</si>
  <si>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</si>
  <si>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</si>
  <si>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</si>
  <si>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</si>
  <si>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</si>
  <si>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</si>
  <si>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</si>
  <si>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</si>
  <si>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</si>
  <si>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</si>
  <si>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</si>
  <si>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</si>
  <si>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</si>
  <si>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</si>
  <si>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</si>
  <si>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</si>
  <si>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</si>
  <si>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</si>
  <si>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</si>
  <si>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</si>
  <si>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</si>
  <si>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</si>
  <si>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</si>
  <si>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</si>
  <si>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</si>
  <si>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</si>
  <si>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</si>
  <si>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</si>
  <si>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</si>
  <si>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</si>
  <si>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</si>
  <si>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</si>
  <si>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</si>
  <si>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</si>
  <si>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</si>
  <si>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</si>
  <si>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</si>
  <si>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</si>
  <si>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</si>
  <si>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</si>
  <si>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</si>
  <si>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</si>
  <si>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</si>
  <si>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</si>
  <si>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</si>
  <si>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</si>
  <si>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</si>
  <si>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</si>
  <si>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</si>
  <si>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</si>
  <si>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</si>
  <si>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</si>
  <si>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</si>
  <si>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</si>
  <si>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</si>
  <si>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</si>
  <si>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</si>
  <si>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</si>
  <si>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</si>
  <si>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</si>
  <si>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</si>
  <si>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</si>
  <si>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</si>
  <si>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</si>
  <si>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</si>
  <si>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</si>
  <si>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</si>
  <si>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</si>
  <si>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</si>
  <si>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</si>
  <si>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</si>
  <si>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</si>
  <si>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</si>
  <si>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</si>
  <si>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</si>
  <si>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</si>
  <si>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</si>
  <si>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</si>
  <si>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</si>
  <si>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</si>
  <si>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</si>
  <si>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</si>
  <si>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</si>
  <si>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</si>
  <si>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</si>
  <si>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</si>
  <si>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</si>
  <si>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</si>
  <si>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</si>
  <si>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</si>
  <si>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</si>
  <si>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</si>
  <si>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</si>
  <si>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</si>
  <si>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</si>
  <si>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</si>
  <si>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</si>
  <si>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</si>
  <si>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</si>
  <si>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</si>
  <si>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</si>
  <si>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</si>
  <si>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</si>
  <si>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</si>
  <si>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</si>
  <si>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</si>
  <si>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</si>
  <si>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</si>
  <si>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</si>
  <si>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</si>
  <si>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</si>
  <si>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</si>
  <si>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</si>
  <si>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</si>
  <si>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</si>
  <si>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</si>
  <si>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</si>
  <si>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</si>
  <si>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</si>
  <si>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</si>
  <si>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</si>
  <si>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</si>
  <si>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</si>
  <si>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</si>
  <si>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</si>
  <si>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</si>
  <si>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</si>
  <si>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</si>
  <si>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</si>
  <si>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</si>
  <si>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</si>
  <si>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</si>
  <si>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</si>
  <si>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</si>
  <si>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</si>
  <si>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</si>
  <si>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</si>
  <si>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</si>
  <si>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</si>
  <si>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</si>
  <si>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</si>
  <si>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</si>
  <si>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</si>
  <si>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</si>
  <si>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</si>
  <si>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</si>
  <si>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</si>
  <si>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</si>
  <si>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</si>
  <si>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</si>
  <si>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</si>
  <si>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</si>
  <si>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</si>
  <si>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</si>
  <si>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</si>
  <si>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</si>
  <si>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</si>
  <si>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</si>
  <si>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</si>
  <si>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</si>
  <si>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</si>
  <si>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</si>
  <si>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</si>
  <si>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</si>
  <si>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</si>
  <si>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</si>
  <si>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</si>
  <si>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</si>
  <si>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</si>
  <si>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</si>
  <si>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</si>
  <si>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</si>
  <si>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</si>
  <si>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</si>
  <si>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</si>
  <si>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</si>
  <si>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</si>
  <si>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</si>
  <si>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</si>
  <si>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</si>
  <si>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</si>
  <si>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</si>
  <si>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</si>
  <si>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</si>
  <si>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</si>
  <si>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</si>
  <si>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</si>
  <si>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</si>
  <si>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</si>
  <si>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</si>
  <si>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</si>
  <si>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</si>
  <si>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</si>
  <si>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</si>
  <si>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</si>
  <si>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</si>
  <si>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</si>
  <si>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</si>
  <si>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</si>
  <si>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</si>
  <si>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</si>
  <si>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</si>
  <si>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</si>
  <si>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</si>
  <si>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</si>
  <si>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</si>
  <si>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</si>
  <si>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</si>
  <si>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</si>
  <si>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</si>
  <si>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</si>
  <si>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</si>
  <si>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</si>
  <si>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</si>
  <si>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</si>
  <si>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</si>
  <si>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</si>
  <si>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</si>
  <si>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</si>
  <si>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</si>
  <si>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</si>
  <si>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</si>
  <si>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</si>
  <si>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</si>
  <si>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</si>
  <si>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</si>
  <si>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</si>
  <si>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</si>
  <si>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</si>
  <si>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</si>
  <si>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</si>
  <si>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</si>
  <si>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</si>
  <si>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</si>
  <si>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</si>
  <si>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</si>
  <si>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</si>
  <si>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</si>
  <si>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</si>
  <si>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</si>
  <si>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</si>
  <si>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</si>
  <si>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</si>
  <si>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</si>
  <si>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</si>
  <si>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</si>
  <si>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</si>
  <si>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</si>
  <si>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</si>
  <si>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</si>
  <si>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</si>
  <si>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</si>
  <si>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</si>
  <si>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</si>
  <si>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</si>
  <si>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</si>
  <si>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</si>
  <si>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</si>
  <si>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</si>
  <si>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</si>
  <si>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</si>
  <si>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</si>
  <si>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</si>
  <si>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</si>
  <si>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</si>
  <si>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</si>
  <si>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</si>
  <si>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</si>
  <si>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</si>
  <si>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</si>
  <si>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</si>
  <si>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</si>
  <si>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</si>
  <si>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</si>
  <si>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</si>
  <si>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</si>
  <si>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</si>
  <si>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</si>
  <si>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</si>
  <si>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</si>
  <si>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</si>
  <si>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</si>
  <si>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</si>
  <si>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</si>
  <si>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</si>
  <si>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</si>
  <si>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</si>
  <si>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</si>
  <si>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</si>
  <si>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</si>
  <si>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</si>
  <si>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</si>
  <si>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</si>
  <si>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</si>
  <si>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</si>
  <si>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</si>
  <si>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</si>
  <si>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</si>
  <si>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</si>
  <si>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</si>
  <si>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</si>
  <si>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</si>
  <si>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</si>
  <si>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</si>
  <si>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</si>
  <si>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</si>
  <si>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</si>
  <si>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</si>
  <si>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</si>
  <si>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</si>
  <si>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</si>
  <si>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</si>
  <si>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</si>
  <si>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</si>
  <si>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</si>
  <si>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</si>
  <si>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</si>
  <si>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</si>
  <si>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</si>
  <si>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</si>
  <si>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</si>
  <si>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</si>
  <si>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</si>
  <si>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</si>
  <si>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</si>
  <si>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</si>
  <si>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</si>
  <si>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</si>
  <si>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</si>
  <si>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</si>
  <si>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</si>
  <si>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</si>
  <si>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</si>
  <si>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</si>
  <si>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</si>
  <si>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</si>
  <si>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</si>
  <si>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</si>
  <si>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</si>
  <si>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</si>
  <si>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</si>
  <si>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</si>
  <si>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</si>
  <si>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</si>
  <si>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</si>
  <si>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</si>
  <si>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</si>
  <si>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</si>
  <si>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</si>
  <si>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</si>
  <si>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</si>
  <si>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</si>
  <si>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</si>
  <si>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</si>
  <si>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</si>
  <si>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</si>
  <si>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</si>
  <si>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</si>
  <si>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</si>
  <si>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</si>
  <si>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</si>
  <si>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</si>
  <si>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</si>
  <si>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</si>
  <si>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</si>
  <si>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</si>
  <si>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</si>
  <si>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</si>
  <si>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</si>
  <si>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</si>
  <si>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</si>
  <si>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</si>
  <si>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</si>
  <si>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</si>
  <si>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</si>
  <si>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</si>
  <si>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</si>
  <si>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</si>
  <si>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</si>
  <si>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</si>
  <si>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</si>
  <si>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</si>
  <si>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</si>
  <si>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</si>
  <si>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</si>
  <si>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</si>
  <si>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</si>
  <si>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</si>
  <si>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</si>
  <si>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</si>
  <si>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</si>
  <si>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</si>
  <si>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</si>
  <si>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</si>
  <si>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</si>
  <si>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</si>
  <si>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</si>
  <si>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</si>
  <si>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</si>
  <si>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</si>
  <si>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</si>
  <si>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</si>
  <si>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</si>
  <si>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</si>
  <si>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</si>
  <si>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</si>
  <si>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</si>
  <si>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</si>
  <si>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</si>
  <si>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</si>
  <si>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</si>
  <si>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</si>
  <si>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</si>
  <si>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</si>
  <si>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</si>
  <si>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</si>
  <si>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</si>
  <si>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</si>
  <si>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</si>
  <si>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</si>
  <si>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</si>
  <si>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</si>
  <si>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</si>
  <si>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</si>
  <si>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</si>
  <si>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</si>
  <si>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</si>
  <si>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</si>
  <si>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</si>
  <si>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</si>
  <si>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</si>
  <si>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</si>
  <si>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</si>
  <si>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</si>
  <si>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</si>
  <si>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</si>
  <si>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</si>
  <si>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</si>
  <si>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</si>
  <si>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</si>
  <si>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</si>
  <si>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</si>
  <si>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</si>
  <si>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</si>
  <si>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</si>
  <si>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</si>
  <si>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</si>
  <si>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</si>
  <si>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</si>
  <si>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</si>
  <si>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</si>
  <si>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</si>
  <si>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</si>
  <si>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</si>
  <si>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</si>
  <si>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</si>
  <si>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</si>
  <si>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</si>
  <si>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</si>
  <si>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</si>
  <si>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</si>
  <si>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</si>
  <si>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</si>
  <si>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</si>
  <si>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</si>
  <si>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</si>
  <si>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</si>
  <si>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</si>
  <si>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</si>
  <si>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</si>
  <si>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</si>
  <si>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</si>
  <si>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</si>
  <si>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</si>
  <si>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</si>
  <si>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</si>
  <si>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</si>
  <si>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</si>
  <si>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</si>
  <si>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</si>
  <si>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</si>
  <si>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</si>
  <si>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</si>
  <si>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</si>
  <si>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</si>
  <si>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</si>
  <si>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</si>
  <si>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</si>
  <si>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</si>
  <si>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</si>
  <si>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</si>
  <si>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</si>
  <si>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</si>
  <si>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</si>
  <si>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</si>
  <si>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</si>
  <si>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</si>
  <si>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</si>
  <si>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</si>
  <si>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</si>
  <si>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</si>
  <si>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</si>
  <si>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</si>
  <si>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</si>
  <si>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</si>
  <si>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</si>
  <si>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</si>
  <si>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</si>
  <si>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</si>
  <si>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</si>
  <si>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</si>
  <si>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</si>
  <si>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</si>
  <si>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</si>
  <si>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</si>
  <si>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</si>
  <si>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</si>
  <si>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</si>
  <si>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</si>
  <si>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</si>
  <si>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</si>
  <si>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</si>
  <si>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</si>
  <si>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</si>
  <si>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</si>
  <si>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</si>
  <si>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</si>
  <si>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</si>
  <si>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</si>
  <si>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</si>
  <si>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</si>
  <si>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</si>
  <si>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</si>
  <si>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</si>
  <si>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</si>
  <si>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</si>
  <si>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</si>
  <si>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</si>
  <si>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</si>
  <si>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</si>
  <si>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</si>
  <si>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</si>
  <si>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</si>
  <si>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</si>
  <si>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</si>
  <si>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</si>
  <si>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</si>
  <si>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</si>
  <si>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</si>
  <si>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</si>
  <si>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</si>
  <si>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</si>
  <si>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</si>
  <si>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</si>
  <si>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</si>
  <si>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</si>
  <si>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</si>
  <si>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</si>
  <si>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</si>
  <si>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</si>
  <si>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</si>
  <si>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</si>
  <si>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</si>
  <si>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</si>
  <si>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</si>
  <si>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</si>
  <si>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</si>
  <si>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</si>
  <si>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</si>
  <si>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</si>
  <si>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</si>
  <si>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</si>
  <si>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</si>
  <si>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</si>
  <si>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</si>
  <si>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</si>
  <si>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</si>
  <si>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</si>
  <si>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</si>
  <si>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</si>
  <si>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</si>
  <si>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</si>
  <si>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</si>
  <si>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</si>
  <si>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</si>
  <si>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</si>
  <si>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</si>
  <si>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</si>
  <si>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</si>
  <si>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</si>
  <si>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</si>
  <si>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</si>
  <si>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</si>
  <si>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</si>
  <si>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</si>
  <si>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</si>
  <si>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</si>
  <si>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</si>
  <si>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</si>
  <si>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</si>
  <si>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</si>
  <si>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</si>
  <si>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</si>
  <si>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</si>
  <si>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</si>
  <si>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</si>
  <si>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</si>
  <si>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</si>
  <si>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</si>
  <si>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</si>
  <si>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</si>
  <si>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</si>
  <si>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</si>
  <si>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</si>
  <si>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</si>
  <si>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</si>
  <si>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</si>
  <si>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</si>
  <si>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</si>
  <si>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</si>
  <si>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</si>
  <si>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</si>
  <si>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</si>
  <si>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</si>
  <si>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</si>
  <si>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</si>
  <si>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</si>
  <si>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</si>
  <si>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</si>
  <si>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</si>
  <si>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</si>
  <si>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</si>
  <si>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</si>
  <si>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</si>
  <si>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</si>
  <si>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</si>
  <si>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</si>
  <si>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</si>
  <si>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</si>
  <si>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</si>
  <si>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</si>
  <si>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</si>
  <si>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</si>
  <si>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</si>
  <si>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</si>
  <si>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</si>
  <si>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</si>
  <si>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</si>
  <si>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</si>
  <si>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</si>
  <si>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</si>
  <si>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</si>
  <si>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</si>
  <si>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</si>
  <si>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</si>
  <si>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</si>
  <si>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</si>
  <si>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</si>
  <si>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</si>
  <si>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</si>
  <si>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</si>
  <si>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</si>
  <si>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</si>
  <si>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</si>
  <si>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</si>
  <si>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</si>
  <si>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</si>
  <si>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</si>
  <si>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</si>
  <si>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</si>
  <si>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</si>
  <si>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</si>
  <si>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</si>
  <si>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</si>
  <si>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</si>
  <si>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</si>
  <si>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</si>
  <si>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</si>
  <si>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</si>
  <si>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</si>
  <si>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</si>
  <si>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</si>
  <si>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</si>
  <si>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</si>
  <si>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</si>
  <si>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</si>
  <si>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</si>
  <si>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</si>
  <si>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</si>
  <si>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</si>
  <si>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</si>
  <si>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</si>
  <si>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</si>
  <si>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</si>
  <si>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</si>
  <si>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</si>
  <si>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</si>
  <si>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</si>
  <si>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</si>
  <si>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</si>
  <si>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</si>
  <si>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</si>
  <si>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</si>
  <si>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</si>
  <si>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</si>
  <si>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</si>
  <si>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</si>
  <si>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</si>
  <si>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</si>
  <si>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</si>
  <si>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</si>
  <si>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</si>
  <si>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</si>
  <si>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</si>
  <si>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</si>
  <si>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</si>
  <si>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</si>
  <si>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</si>
  <si>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</si>
  <si>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</si>
  <si>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</si>
  <si>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</si>
  <si>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</si>
  <si>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</si>
  <si>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</si>
  <si>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</si>
  <si>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</si>
  <si>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</si>
  <si>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</si>
  <si>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</si>
  <si>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</si>
  <si>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</si>
  <si>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</si>
  <si>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</si>
  <si>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</si>
  <si>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</si>
  <si>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</si>
  <si>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</si>
  <si>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</si>
  <si>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</si>
  <si>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</si>
  <si>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</si>
  <si>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</si>
  <si>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</si>
  <si>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</si>
  <si>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</si>
  <si>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</si>
  <si>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</si>
  <si>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</si>
  <si>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</si>
  <si>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</si>
  <si>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</si>
  <si>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</si>
  <si>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</si>
  <si>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</si>
  <si>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</si>
  <si>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</si>
  <si>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</si>
  <si>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</si>
  <si>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</si>
  <si>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</si>
  <si>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</si>
  <si>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</si>
  <si>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</si>
  <si>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</si>
  <si>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</si>
  <si>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</si>
  <si>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</si>
  <si>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</si>
  <si>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</si>
  <si>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</si>
  <si>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</si>
  <si>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</si>
  <si>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</si>
  <si>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</si>
  <si>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</si>
  <si>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</si>
  <si>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</si>
  <si>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</si>
  <si>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</si>
  <si>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</si>
  <si>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</si>
  <si>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</si>
  <si>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</si>
  <si>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</si>
  <si>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</si>
  <si>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</si>
  <si>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</si>
  <si>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</si>
  <si>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</si>
  <si>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</si>
  <si>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</si>
  <si>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</si>
  <si>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</si>
  <si>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</si>
  <si>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</si>
  <si>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</si>
  <si>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</si>
  <si>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</si>
  <si>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</si>
  <si>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</si>
  <si>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</si>
  <si>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</si>
  <si>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</si>
  <si>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</si>
  <si>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</si>
  <si>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</si>
  <si>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</si>
  <si>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</si>
  <si>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</si>
  <si>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</si>
  <si>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</si>
  <si>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</si>
  <si>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</si>
  <si>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</si>
  <si>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</si>
  <si>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</si>
  <si>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</si>
  <si>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</si>
  <si>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</si>
  <si>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</si>
  <si>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</si>
  <si>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</si>
  <si>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</si>
  <si>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</si>
  <si>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</si>
  <si>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</si>
  <si>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</si>
  <si>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</si>
  <si>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</si>
  <si>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</si>
  <si>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</si>
  <si>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</si>
  <si>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</si>
  <si>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</si>
  <si>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</si>
  <si>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</si>
  <si>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</si>
  <si>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</si>
  <si>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</si>
  <si>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</si>
  <si>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</si>
  <si>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</si>
  <si>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</si>
  <si>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</si>
  <si>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</si>
  <si>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</si>
  <si>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</si>
  <si>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</si>
  <si>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</si>
  <si>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</si>
  <si>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</si>
  <si>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</si>
  <si>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</si>
  <si>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</si>
  <si>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</si>
  <si>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</si>
  <si>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</si>
  <si>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</si>
  <si>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</si>
  <si>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</si>
  <si>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</si>
  <si>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</si>
  <si>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</si>
  <si>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</si>
  <si>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</si>
  <si>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</si>
  <si>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</si>
  <si>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</si>
  <si>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</si>
  <si>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</si>
  <si>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</si>
  <si>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</si>
  <si>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</si>
  <si>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</si>
  <si>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</si>
  <si>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</si>
  <si>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</si>
  <si>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</si>
  <si>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</si>
  <si>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</si>
  <si>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</si>
  <si>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</si>
  <si>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</si>
  <si>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</si>
  <si>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</si>
  <si>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</si>
  <si>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</si>
  <si>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</si>
  <si>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</si>
  <si>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</si>
  <si>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</si>
  <si>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</si>
  <si>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</si>
  <si>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</si>
  <si>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</si>
  <si>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</si>
  <si>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</si>
  <si>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</si>
  <si>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</si>
  <si>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</si>
  <si>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</si>
  <si>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</si>
  <si>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</si>
  <si>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</si>
  <si>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</si>
  <si>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</si>
  <si>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</si>
  <si>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</si>
  <si>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</si>
  <si>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</si>
  <si>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</si>
  <si>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</si>
  <si>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</si>
  <si>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</si>
  <si>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</si>
  <si>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</si>
  <si>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</si>
  <si>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</si>
  <si>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</si>
  <si>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</si>
  <si>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</si>
  <si>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</si>
  <si>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</si>
  <si>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</si>
  <si>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</si>
  <si>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</si>
  <si>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</si>
  <si>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</si>
  <si>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</si>
  <si>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</si>
  <si>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</si>
  <si>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</si>
  <si>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</si>
  <si>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</si>
  <si>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</si>
  <si>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</si>
  <si>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</si>
  <si>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</si>
  <si>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</si>
  <si>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</si>
  <si>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</si>
  <si>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</si>
  <si>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</si>
  <si>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</si>
  <si>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</si>
  <si>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</si>
  <si>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</si>
  <si>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</si>
  <si>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</si>
  <si>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</si>
  <si>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</si>
  <si>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</si>
  <si>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</si>
  <si>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</si>
  <si>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</si>
  <si>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</si>
  <si>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</si>
  <si>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</si>
  <si>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</si>
  <si>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</si>
  <si>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</si>
  <si>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</si>
  <si>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</si>
  <si>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</si>
  <si>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</si>
  <si>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</si>
  <si>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</si>
  <si>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</si>
  <si>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</si>
  <si>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</si>
  <si>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</si>
  <si>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</si>
  <si>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</si>
  <si>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</si>
  <si>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</si>
  <si>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</si>
  <si>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</si>
  <si>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</si>
  <si>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</si>
  <si>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</si>
  <si>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</si>
  <si>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</si>
  <si>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</si>
  <si>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</si>
  <si>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</si>
  <si>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</si>
  <si>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</si>
  <si>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</si>
  <si>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</si>
  <si>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</si>
  <si>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</si>
  <si>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</si>
  <si>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</si>
  <si>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</si>
  <si>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</si>
  <si>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</si>
  <si>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</si>
  <si>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</si>
  <si>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</si>
  <si>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</si>
  <si>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</si>
  <si>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</si>
  <si>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</si>
  <si>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</si>
  <si>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</si>
  <si>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</si>
  <si>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</si>
  <si>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</si>
  <si>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</si>
  <si>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</si>
  <si>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</si>
  <si>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</si>
  <si>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</si>
  <si>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</si>
  <si>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</si>
  <si>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</si>
  <si>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</si>
  <si>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</si>
  <si>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</si>
  <si>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</si>
  <si>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</si>
  <si>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</si>
  <si>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</si>
  <si>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</si>
  <si>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</si>
  <si>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</si>
  <si>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</si>
  <si>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</si>
  <si>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</si>
  <si>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</si>
  <si>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</si>
  <si>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</si>
  <si>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</si>
  <si>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</si>
  <si>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</si>
  <si>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</si>
  <si>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</si>
  <si>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</si>
  <si>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</si>
  <si>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</si>
  <si>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</si>
  <si>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</si>
  <si>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</si>
  <si>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</si>
  <si>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</si>
  <si>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</si>
  <si>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</si>
  <si>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</si>
  <si>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</si>
  <si>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</si>
  <si>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</si>
  <si>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</si>
  <si>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</si>
  <si>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</si>
  <si>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</si>
  <si>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</si>
  <si>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</si>
  <si>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</si>
  <si>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</si>
  <si>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</si>
  <si>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</si>
  <si>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</si>
  <si>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</si>
  <si>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</si>
  <si>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</si>
  <si>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</si>
  <si>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</si>
  <si>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</si>
  <si>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</si>
  <si>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</si>
  <si>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</si>
  <si>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</si>
  <si>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</si>
  <si>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</si>
  <si>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</si>
  <si>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</si>
  <si>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</si>
  <si>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</si>
  <si>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</si>
  <si>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</si>
  <si>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</si>
  <si>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</si>
  <si>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</si>
  <si>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</si>
  <si>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</si>
  <si>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</si>
  <si>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</si>
  <si>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</si>
  <si>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</si>
  <si>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</si>
  <si>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</si>
  <si>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</si>
  <si>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</si>
  <si>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</si>
  <si>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</si>
  <si>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</si>
  <si>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</si>
  <si>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</si>
  <si>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</si>
  <si>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</si>
  <si>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</si>
  <si>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</si>
  <si>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</si>
  <si>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</si>
  <si>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</si>
  <si>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</si>
  <si>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</si>
  <si>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</si>
  <si>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</si>
  <si>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</si>
  <si>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</si>
  <si>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</si>
  <si>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</si>
  <si>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</si>
  <si>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</si>
  <si>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</si>
  <si>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</si>
  <si>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</si>
  <si>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</si>
  <si>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</si>
  <si>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</si>
  <si>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</si>
  <si>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</si>
  <si>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</si>
  <si>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</si>
  <si>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</si>
  <si>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</si>
  <si>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</si>
  <si>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</si>
  <si>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</si>
  <si>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</si>
  <si>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</si>
  <si>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</si>
  <si>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</si>
  <si>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</si>
  <si>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</si>
  <si>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</si>
  <si>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</si>
  <si>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</si>
  <si>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</si>
  <si>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</si>
  <si>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</si>
  <si>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</si>
  <si>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</si>
  <si>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</si>
  <si>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</si>
  <si>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</si>
  <si>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</si>
  <si>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</si>
  <si>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</si>
  <si>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</si>
  <si>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</si>
  <si>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</si>
  <si>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</si>
  <si>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</si>
  <si>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</si>
  <si>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</si>
  <si>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</si>
  <si>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</si>
  <si>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</si>
  <si>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</si>
  <si>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</si>
  <si>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</si>
  <si>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</si>
  <si>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</si>
  <si>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</si>
  <si>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</si>
  <si>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</si>
  <si>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</si>
  <si>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</si>
  <si>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</si>
  <si>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</si>
  <si>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</si>
  <si>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</si>
  <si>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</si>
  <si>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</si>
  <si>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</si>
  <si>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</si>
  <si>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</si>
  <si>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</si>
  <si>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</si>
  <si>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</si>
  <si>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</si>
  <si>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</si>
  <si>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</si>
  <si>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</si>
  <si>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</si>
  <si>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</si>
  <si>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</si>
  <si>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</si>
  <si>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</si>
  <si>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</si>
  <si>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</si>
  <si>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</si>
  <si>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</si>
  <si>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</si>
  <si>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</si>
  <si>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</si>
  <si>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</si>
  <si>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</si>
  <si>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</si>
  <si>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</si>
  <si>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</si>
  <si>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</si>
  <si>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</si>
  <si>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</si>
  <si>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</si>
  <si>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</si>
  <si>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</si>
  <si>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</si>
  <si>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</si>
  <si>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</si>
  <si>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</si>
  <si>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</si>
  <si>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</si>
  <si>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</si>
  <si>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</si>
  <si>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</si>
  <si>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</si>
  <si>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</si>
  <si>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</si>
  <si>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</si>
  <si>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</si>
  <si>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</si>
  <si>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</si>
  <si>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</si>
  <si>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</si>
  <si>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</si>
  <si>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</si>
  <si>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</si>
  <si>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</si>
  <si>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</si>
  <si>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</si>
  <si>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</si>
  <si>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</si>
  <si>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</si>
  <si>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</si>
  <si>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</si>
  <si>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</si>
  <si>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</si>
  <si>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</si>
  <si>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</si>
  <si>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</si>
  <si>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</si>
  <si>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</si>
  <si>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</si>
  <si>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</si>
  <si>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</si>
  <si>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</si>
  <si>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</si>
  <si>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</si>
  <si>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</si>
  <si>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</si>
  <si>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</si>
  <si>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</si>
  <si>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</si>
  <si>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</si>
  <si>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</si>
  <si>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</si>
  <si>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</si>
  <si>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</si>
  <si>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</si>
  <si>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</si>
  <si>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</si>
  <si>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</si>
  <si>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</si>
  <si>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</si>
  <si>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</si>
  <si>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</si>
  <si>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</si>
  <si>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</si>
  <si>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</si>
  <si>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</si>
  <si>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</si>
  <si>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</si>
  <si>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</si>
  <si>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</si>
  <si>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</si>
  <si>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</si>
  <si>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</si>
  <si>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</si>
  <si>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</si>
  <si>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</si>
  <si>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</si>
  <si>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</si>
  <si>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</si>
  <si>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</si>
  <si>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</si>
  <si>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</si>
  <si>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</si>
  <si>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</si>
  <si>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</si>
  <si>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</si>
  <si>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</si>
  <si>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</si>
  <si>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</si>
  <si>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</si>
  <si>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</si>
  <si>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</si>
  <si>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</si>
  <si>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</si>
  <si>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</si>
  <si>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</si>
  <si>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</si>
  <si>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</si>
  <si>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</si>
  <si>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</si>
  <si>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</si>
  <si>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</si>
  <si>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</si>
  <si>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</si>
  <si>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</si>
  <si>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</si>
  <si>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</si>
  <si>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</si>
  <si>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</si>
  <si>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</si>
  <si>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</si>
  <si>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</si>
  <si>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</si>
  <si>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</si>
  <si>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</si>
  <si>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</si>
  <si>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</si>
  <si>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</si>
  <si>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</si>
  <si>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</si>
  <si>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</si>
  <si>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</si>
  <si>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</si>
  <si>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</si>
  <si>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</si>
  <si>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</si>
  <si>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</si>
  <si>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</si>
  <si>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</si>
  <si>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</si>
  <si>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</si>
  <si>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</si>
  <si>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</si>
  <si>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</si>
  <si>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</si>
  <si>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</si>
  <si>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</si>
  <si>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</si>
  <si>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</si>
  <si>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</si>
  <si>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</si>
  <si>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</si>
  <si>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</si>
  <si>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</si>
  <si>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</si>
  <si>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</si>
  <si>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</si>
  <si>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</si>
  <si>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</si>
  <si>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</si>
  <si>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</si>
  <si>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</si>
  <si>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</si>
  <si>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</si>
  <si>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</si>
  <si>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</si>
  <si>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</si>
  <si>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</si>
  <si>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</si>
  <si>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</si>
  <si>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</si>
  <si>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</si>
  <si>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</si>
  <si>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</si>
  <si>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</si>
  <si>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</si>
  <si>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</si>
  <si>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</si>
  <si>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</si>
  <si>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</si>
  <si>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</si>
  <si>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</si>
  <si>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</si>
  <si>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</si>
  <si>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</si>
  <si>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</si>
  <si>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</si>
  <si>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</si>
  <si>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</si>
  <si>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</si>
  <si>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</si>
  <si>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</si>
  <si>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</si>
  <si>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</si>
  <si>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</si>
  <si>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</si>
  <si>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</si>
  <si>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</si>
  <si>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</si>
  <si>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</si>
  <si>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</si>
  <si>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</si>
  <si>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</si>
  <si>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</si>
  <si>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</si>
  <si>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</si>
  <si>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</si>
  <si>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</si>
  <si>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</si>
  <si>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</si>
  <si>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</si>
  <si>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</si>
  <si>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</si>
  <si>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</si>
  <si>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</si>
  <si>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</si>
  <si>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</si>
  <si>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</si>
  <si>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</si>
  <si>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</si>
  <si>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</si>
  <si>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</si>
  <si>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</si>
  <si>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</si>
  <si>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</si>
  <si>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</si>
  <si>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</si>
  <si>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</si>
  <si>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</si>
  <si>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</si>
  <si>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</si>
  <si>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</si>
  <si>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</si>
  <si>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</si>
  <si>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</si>
  <si>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</si>
  <si>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</si>
  <si>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</si>
  <si>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</si>
  <si>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</si>
  <si>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</si>
  <si>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</si>
  <si>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</si>
  <si>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</si>
  <si>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</si>
  <si>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</si>
  <si>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</si>
  <si>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</si>
  <si>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</si>
  <si>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</si>
  <si>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</si>
  <si>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</si>
  <si>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</si>
  <si>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</si>
  <si>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</si>
  <si>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</si>
  <si>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</si>
  <si>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</si>
  <si>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</si>
  <si>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</si>
  <si>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</si>
  <si>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</si>
  <si>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</si>
  <si>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</si>
  <si>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</si>
  <si>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</si>
  <si>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</si>
  <si>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</si>
  <si>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</si>
  <si>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</si>
  <si>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</si>
  <si>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</si>
  <si>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</si>
  <si>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</si>
  <si>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</si>
  <si>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</si>
  <si>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</si>
  <si>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</si>
  <si>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</si>
  <si>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</si>
  <si>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</si>
  <si>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</si>
  <si>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</si>
  <si>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</si>
  <si>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</si>
  <si>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</si>
  <si>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</si>
  <si>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</si>
  <si>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</si>
  <si>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</si>
  <si>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</si>
  <si>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</si>
  <si>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</si>
  <si>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</si>
  <si>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</si>
  <si>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</si>
  <si>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</si>
  <si>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</si>
  <si>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</si>
  <si>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</si>
  <si>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</si>
  <si>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</si>
  <si>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</si>
  <si>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</si>
  <si>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</si>
  <si>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</si>
  <si>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</si>
  <si>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</si>
  <si>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</si>
  <si>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</si>
  <si>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</si>
  <si>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</si>
  <si>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</si>
  <si>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</si>
  <si>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</si>
  <si>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</si>
  <si>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</si>
  <si>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</si>
  <si>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</si>
  <si>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</si>
  <si>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</si>
  <si>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</si>
  <si>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</si>
  <si>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</si>
  <si>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</si>
  <si>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</si>
  <si>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</si>
  <si>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</si>
  <si>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</si>
  <si>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</si>
  <si>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</si>
  <si>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</si>
  <si>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</si>
  <si>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</si>
  <si>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</si>
  <si>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</si>
  <si>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</si>
  <si>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</si>
  <si>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</si>
  <si>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</si>
  <si>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</si>
  <si>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</si>
  <si>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</si>
  <si>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</si>
  <si>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</si>
  <si>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</si>
  <si>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</si>
  <si>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</si>
  <si>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</si>
  <si>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</si>
  <si>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</si>
  <si>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</si>
  <si>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</si>
  <si>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</si>
  <si>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</si>
  <si>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</si>
  <si>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</si>
  <si>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</si>
  <si>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</si>
  <si>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</si>
  <si>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</si>
  <si>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</si>
  <si>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</si>
  <si>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</si>
  <si>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</si>
  <si>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</si>
  <si>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</si>
  <si>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</si>
  <si>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</si>
  <si>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</si>
  <si>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</si>
  <si>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</si>
  <si>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</si>
  <si>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</si>
  <si>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</si>
  <si>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</si>
  <si>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</si>
  <si>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</si>
  <si>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</si>
  <si>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</si>
  <si>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</si>
  <si>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</si>
  <si>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</si>
  <si>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</si>
  <si>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</si>
  <si>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</si>
  <si>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</si>
  <si>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</si>
  <si>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</si>
  <si>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</si>
  <si>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</si>
  <si>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</si>
  <si>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</si>
  <si>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</si>
  <si>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</si>
  <si>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</si>
  <si>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</si>
  <si>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</si>
  <si>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</si>
  <si>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</si>
  <si>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</si>
  <si>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</si>
  <si>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</si>
  <si>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</si>
  <si>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</si>
  <si>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</si>
  <si>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</si>
  <si>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</si>
  <si>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</si>
  <si>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</si>
  <si>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</si>
  <si>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</si>
  <si>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</si>
  <si>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</si>
  <si>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</si>
  <si>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</si>
  <si>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</si>
  <si>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</si>
  <si>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</si>
  <si>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</si>
  <si>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</si>
  <si>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</si>
  <si>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</si>
  <si>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</si>
  <si>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</si>
  <si>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</si>
  <si>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</si>
  <si>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</si>
  <si>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</si>
  <si>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</si>
  <si>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</si>
  <si>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</si>
  <si>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</si>
  <si>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</si>
  <si>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</si>
  <si>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</si>
  <si>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</si>
  <si>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</si>
  <si>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</si>
  <si>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</si>
  <si>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</si>
  <si>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</si>
  <si>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</si>
  <si>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</si>
  <si>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</si>
  <si>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</si>
  <si>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</si>
  <si>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</si>
  <si>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</si>
  <si>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</si>
  <si>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</si>
  <si>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</si>
  <si>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</si>
  <si>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</si>
  <si>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</si>
  <si>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</si>
  <si>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</si>
  <si>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</si>
  <si>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</si>
  <si>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</si>
  <si>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</si>
  <si>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</si>
  <si>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</si>
  <si>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</si>
  <si>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</si>
  <si>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</si>
  <si>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</si>
  <si>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</si>
  <si>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</si>
  <si>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</si>
  <si>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</si>
  <si>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</si>
  <si>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</si>
  <si>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</si>
  <si>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</si>
  <si>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</si>
  <si>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</si>
  <si>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</si>
  <si>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</si>
  <si>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</si>
  <si>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</si>
  <si>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</si>
  <si>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</si>
  <si>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</si>
  <si>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</si>
  <si>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</si>
  <si>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</si>
  <si>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</si>
  <si>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</si>
  <si>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</si>
  <si>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</si>
  <si>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</si>
  <si>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</si>
  <si>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</si>
  <si>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</si>
  <si>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</si>
  <si>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</si>
  <si>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</si>
  <si>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</si>
  <si>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</si>
  <si>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</si>
  <si>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</si>
  <si>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</si>
  <si>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</si>
  <si>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</si>
  <si>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</si>
  <si>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</si>
  <si>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</si>
  <si>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</si>
  <si>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</si>
  <si>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</si>
  <si>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</si>
  <si>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</si>
  <si>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</si>
  <si>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</si>
  <si>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</si>
  <si>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</si>
  <si>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</si>
  <si>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</si>
  <si>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</si>
  <si>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</si>
  <si>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</si>
  <si>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</si>
  <si>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</si>
  <si>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</si>
  <si>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</si>
  <si>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</si>
  <si>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</si>
  <si>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</si>
  <si>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</si>
  <si>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</si>
  <si>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</si>
  <si>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</si>
  <si>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</si>
  <si>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</si>
  <si>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</si>
  <si>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</si>
  <si>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</si>
  <si>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</si>
  <si>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</si>
  <si>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</si>
  <si>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</si>
  <si>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</si>
  <si>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</si>
  <si>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</si>
  <si>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</si>
  <si>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</si>
  <si>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</si>
  <si>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</si>
  <si>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</si>
  <si>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</si>
  <si>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</si>
  <si>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</si>
  <si>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</si>
  <si>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</si>
  <si>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</si>
  <si>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</si>
  <si>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</si>
  <si>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</si>
  <si>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</si>
  <si>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</si>
  <si>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</si>
  <si>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</si>
  <si>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</si>
  <si>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</si>
  <si>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</si>
  <si>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</si>
  <si>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</si>
  <si>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</si>
  <si>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</si>
  <si>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</si>
  <si>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</si>
  <si>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</si>
  <si>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</si>
  <si>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</si>
  <si>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</si>
  <si>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</si>
  <si>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</si>
  <si>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</si>
  <si>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</si>
  <si>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</si>
  <si>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</si>
  <si>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</si>
  <si>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</si>
  <si>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</si>
  <si>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</si>
  <si>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</si>
  <si>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</si>
  <si>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</si>
  <si>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</si>
  <si>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</si>
  <si>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</si>
  <si>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</si>
  <si>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</si>
  <si>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</si>
  <si>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</si>
  <si>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</si>
  <si>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</si>
  <si>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</si>
  <si>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</si>
  <si>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</si>
  <si>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</si>
  <si>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</si>
  <si>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</si>
  <si>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</si>
  <si>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</si>
  <si>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</si>
  <si>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</si>
  <si>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</si>
  <si>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</si>
  <si>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</si>
  <si>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</si>
  <si>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</si>
  <si>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</si>
  <si>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</si>
  <si>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</si>
  <si>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</si>
  <si>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</si>
  <si>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</si>
  <si>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</si>
  <si>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</si>
  <si>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</si>
  <si>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</si>
  <si>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</si>
  <si>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</si>
  <si>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</si>
  <si>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</si>
  <si>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</si>
  <si>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</si>
  <si>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</si>
  <si>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</si>
  <si>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</si>
  <si>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</si>
  <si>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</si>
  <si>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</si>
  <si>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</si>
  <si>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</si>
  <si>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</si>
  <si>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</si>
  <si>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</si>
  <si>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</si>
  <si>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</si>
  <si>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</si>
  <si>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</si>
  <si>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</si>
  <si>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</si>
  <si>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</si>
  <si>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</si>
  <si>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</si>
  <si>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</si>
  <si>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</si>
  <si>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</si>
  <si>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</si>
  <si>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</si>
  <si>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</si>
  <si>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</si>
  <si>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</si>
  <si>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</si>
  <si>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</si>
  <si>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</si>
  <si>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</si>
  <si>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</si>
  <si>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</si>
  <si>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</si>
  <si>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</si>
  <si>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</si>
  <si>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</si>
  <si>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</si>
  <si>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</si>
  <si>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</si>
  <si>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</si>
  <si>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</si>
  <si>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</si>
  <si>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</si>
  <si>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</si>
  <si>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</si>
  <si>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</si>
  <si>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</si>
  <si>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</si>
  <si>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</si>
  <si>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</si>
  <si>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</si>
  <si>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</si>
  <si>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</si>
  <si>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</si>
  <si>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</si>
  <si>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</si>
  <si>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</si>
  <si>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</si>
  <si>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</si>
  <si>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</si>
  <si>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</si>
  <si>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</si>
  <si>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</si>
  <si>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</si>
  <si>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</si>
  <si>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</si>
  <si>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</si>
  <si>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</si>
  <si>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</si>
  <si>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</si>
  <si>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</si>
  <si>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</si>
  <si>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</si>
  <si>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</si>
  <si>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</si>
  <si>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</si>
  <si>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</si>
  <si>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</si>
  <si>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</si>
  <si>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</si>
  <si>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</si>
  <si>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</si>
  <si>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</si>
  <si>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</si>
  <si>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</si>
  <si>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</si>
  <si>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</si>
  <si>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</si>
  <si>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</si>
  <si>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</si>
  <si>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</si>
  <si>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</si>
  <si>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</si>
  <si>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</si>
  <si>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</si>
  <si>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</si>
  <si>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</si>
  <si>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</si>
  <si>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</si>
  <si>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</si>
  <si>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</si>
  <si>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</si>
  <si>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</si>
  <si>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</si>
  <si>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</si>
  <si>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</si>
  <si>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</si>
  <si>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</si>
  <si>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</si>
  <si>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</si>
  <si>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</si>
  <si>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</si>
  <si>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</si>
  <si>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</si>
  <si>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</si>
  <si>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</si>
  <si>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</si>
  <si>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</si>
  <si>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</si>
  <si>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</si>
  <si>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</si>
  <si>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</si>
  <si>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</si>
  <si>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</si>
  <si>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</si>
  <si>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</si>
  <si>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</si>
  <si>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</si>
  <si>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</si>
  <si>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</si>
  <si>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</si>
  <si>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</si>
  <si>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</si>
  <si>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</si>
  <si>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</si>
  <si>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</si>
  <si>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</si>
  <si>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</si>
  <si>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</si>
  <si>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</si>
  <si>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</si>
  <si>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</si>
  <si>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</si>
  <si>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</si>
  <si>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</si>
  <si>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</si>
  <si>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</si>
  <si>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</si>
  <si>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</si>
  <si>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</si>
  <si>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</si>
  <si>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</si>
  <si>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</si>
  <si>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</si>
  <si>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</si>
  <si>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</si>
  <si>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</si>
  <si>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</si>
  <si>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</si>
  <si>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</si>
  <si>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</si>
  <si>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</si>
  <si>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</si>
  <si>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</si>
  <si>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</si>
  <si>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</si>
  <si>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</si>
  <si>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</si>
  <si>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</si>
  <si>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</si>
  <si>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</si>
  <si>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</si>
  <si>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</si>
  <si>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</si>
  <si>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</si>
  <si>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</si>
  <si>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</si>
  <si>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</si>
  <si>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</si>
  <si>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</si>
  <si>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</si>
  <si>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</si>
  <si>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</si>
  <si>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</si>
  <si>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</si>
  <si>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</si>
  <si>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</si>
  <si>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</si>
  <si>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</si>
  <si>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</si>
  <si>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</si>
  <si>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</si>
  <si>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</si>
  <si>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</si>
  <si>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</si>
  <si>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</si>
  <si>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</si>
  <si>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</si>
  <si>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</si>
  <si>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</si>
  <si>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</si>
  <si>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</si>
  <si>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</si>
  <si>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</si>
  <si>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</si>
  <si>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</si>
  <si>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</si>
  <si>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</si>
  <si>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</si>
  <si>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</si>
  <si>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</si>
  <si>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</si>
  <si>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</si>
  <si>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</si>
  <si>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</si>
  <si>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</si>
  <si>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</si>
  <si>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</si>
  <si>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</si>
  <si>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</si>
  <si>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</si>
  <si>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</si>
  <si>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</si>
  <si>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</si>
  <si>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</si>
  <si>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</si>
  <si>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</si>
  <si>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</si>
  <si>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</si>
  <si>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</si>
  <si>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</si>
  <si>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</si>
  <si>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</si>
  <si>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</si>
  <si>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</si>
  <si>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</si>
  <si>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</si>
  <si>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</si>
  <si>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</si>
  <si>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</si>
  <si>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</si>
  <si>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</si>
  <si>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</si>
  <si>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</si>
  <si>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</si>
  <si>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</si>
  <si>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</si>
  <si>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</si>
  <si>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</si>
  <si>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</si>
  <si>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</si>
  <si>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</si>
  <si>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</si>
  <si>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</si>
  <si>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</si>
  <si>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</si>
  <si>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</si>
  <si>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</si>
  <si>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</si>
  <si>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</si>
  <si>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</si>
  <si>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</si>
  <si>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</si>
  <si>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</si>
  <si>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</si>
  <si>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</si>
  <si>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</si>
  <si>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</si>
  <si>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</si>
  <si>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</si>
  <si>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</si>
  <si>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</si>
  <si>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</si>
  <si>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</si>
  <si>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</si>
  <si>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</si>
  <si>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</si>
  <si>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</si>
  <si>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</si>
  <si>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</si>
  <si>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</si>
  <si>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</si>
  <si>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</si>
  <si>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</si>
  <si>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</si>
  <si>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</si>
  <si>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</si>
  <si>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</si>
  <si>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</si>
  <si>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</si>
  <si>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</si>
  <si>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</si>
  <si>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</si>
  <si>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</si>
  <si>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</si>
  <si>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</si>
  <si>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</si>
  <si>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</si>
  <si>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</si>
  <si>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</si>
  <si>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</si>
  <si>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</si>
  <si>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</si>
  <si>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</si>
  <si>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</si>
  <si>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</si>
  <si>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</si>
  <si>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</si>
  <si>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</si>
  <si>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</si>
  <si>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</si>
  <si>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</si>
  <si>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</si>
  <si>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</si>
  <si>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</si>
  <si>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</si>
  <si>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</si>
  <si>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</si>
  <si>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</si>
  <si>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</si>
  <si>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</si>
  <si>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</si>
  <si>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</si>
  <si>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</si>
  <si>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</si>
  <si>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</si>
  <si>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</si>
  <si>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</si>
  <si>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</si>
  <si>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</si>
  <si>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</si>
  <si>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</si>
  <si>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</si>
  <si>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</si>
  <si>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</si>
  <si>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</si>
  <si>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</si>
  <si>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</si>
  <si>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</si>
  <si>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</si>
  <si>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</si>
  <si>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</si>
  <si>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</si>
  <si>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</si>
  <si>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</si>
  <si>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</si>
  <si>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</si>
  <si>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</si>
  <si>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</si>
  <si>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</si>
  <si>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</si>
  <si>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</si>
  <si>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</si>
  <si>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</si>
  <si>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</si>
  <si>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</si>
  <si>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</si>
  <si>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</si>
  <si>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</si>
  <si>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</si>
  <si>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</si>
  <si>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</si>
  <si>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</si>
  <si>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</si>
  <si>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</si>
  <si>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</si>
  <si>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</si>
  <si>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</si>
  <si>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</si>
  <si>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</si>
  <si>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</si>
  <si>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</si>
  <si>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</si>
  <si>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</si>
  <si>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</si>
  <si>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</si>
  <si>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</si>
  <si>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</si>
  <si>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</si>
  <si>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</si>
  <si>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</si>
  <si>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</si>
  <si>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</si>
  <si>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</si>
  <si>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</si>
  <si>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</si>
  <si>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</si>
  <si>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</si>
  <si>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</si>
  <si>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</si>
  <si>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</si>
  <si>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</si>
  <si>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</si>
  <si>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</si>
  <si>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</si>
  <si>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</si>
  <si>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</si>
  <si>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</si>
  <si>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</si>
  <si>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</si>
  <si>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</si>
  <si>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</si>
  <si>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</si>
  <si>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</si>
  <si>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</si>
  <si>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</si>
  <si>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</si>
  <si>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</si>
  <si>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</si>
  <si>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</si>
  <si>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</si>
  <si>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</si>
  <si>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</si>
  <si>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</si>
  <si>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</si>
  <si>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</si>
  <si>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</si>
  <si>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</si>
  <si>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</si>
  <si>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</si>
  <si>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</si>
  <si>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</si>
  <si>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</si>
  <si>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</si>
  <si>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</si>
  <si>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</si>
  <si>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</si>
  <si>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</si>
  <si>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</si>
  <si>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</si>
  <si>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</si>
  <si>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</si>
  <si>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</si>
  <si>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</si>
  <si>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</si>
  <si>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</si>
  <si>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</si>
  <si>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</si>
  <si>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</si>
  <si>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</si>
  <si>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</si>
  <si>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</si>
  <si>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</si>
  <si>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</si>
  <si>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</si>
  <si>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</si>
  <si>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</si>
  <si>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</si>
  <si>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</si>
  <si>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</si>
  <si>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</si>
  <si>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</si>
  <si>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</si>
  <si>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</si>
  <si>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</si>
  <si>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</si>
  <si>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</si>
  <si>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</si>
  <si>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</si>
  <si>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</si>
  <si>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</si>
  <si>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</si>
  <si>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</si>
  <si>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</si>
  <si>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</si>
  <si>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</si>
  <si>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</si>
  <si>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</si>
  <si>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</si>
  <si>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</si>
  <si>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</si>
  <si>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</si>
  <si>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</si>
  <si>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</si>
  <si>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</si>
  <si>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</si>
  <si>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</si>
  <si>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</si>
  <si>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</si>
  <si>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</si>
  <si>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</si>
  <si>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</si>
  <si>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</si>
  <si>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</si>
  <si>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</si>
  <si>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</si>
  <si>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</si>
  <si>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</si>
  <si>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</si>
  <si>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</si>
  <si>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</si>
  <si>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</si>
  <si>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</si>
  <si>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</si>
  <si>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</si>
  <si>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</si>
  <si>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</si>
  <si>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</si>
  <si>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</si>
  <si>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</si>
  <si>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</si>
  <si>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</si>
  <si>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</si>
  <si>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</si>
  <si>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</si>
  <si>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</si>
  <si>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</si>
  <si>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</si>
  <si>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</si>
  <si>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</si>
  <si>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</si>
  <si>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</si>
  <si>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</si>
  <si>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</si>
  <si>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</si>
  <si>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</si>
  <si>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</si>
  <si>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</si>
  <si>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</si>
  <si>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</si>
  <si>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</si>
  <si>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</si>
  <si>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</si>
  <si>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</si>
  <si>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</si>
  <si>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</si>
  <si>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</si>
  <si>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</si>
  <si>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</si>
  <si>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</si>
  <si>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</si>
  <si>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</si>
  <si>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</si>
  <si>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</si>
  <si>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</si>
  <si>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</si>
  <si>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</si>
  <si>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</si>
  <si>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</si>
  <si>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</si>
  <si>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</si>
  <si>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</si>
  <si>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</si>
  <si>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</si>
  <si>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</si>
  <si>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</si>
  <si>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</si>
  <si>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</si>
  <si>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</si>
  <si>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</si>
  <si>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</si>
  <si>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</si>
  <si>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</si>
  <si>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</si>
  <si>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</si>
  <si>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</si>
  <si>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</si>
  <si>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</si>
  <si>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</si>
  <si>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</si>
  <si>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</si>
  <si>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</si>
  <si>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</si>
  <si>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</si>
  <si>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</si>
  <si>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</si>
  <si>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</si>
  <si>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</si>
  <si>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</si>
  <si>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</si>
  <si>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</si>
  <si>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</si>
  <si>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</si>
  <si>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</si>
  <si>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</si>
  <si>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</si>
  <si>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</si>
  <si>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</si>
  <si>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</si>
  <si>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</si>
  <si>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</si>
  <si>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</si>
  <si>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</si>
  <si>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</si>
  <si>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</si>
  <si>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</si>
  <si>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</si>
  <si>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</si>
  <si>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</si>
  <si>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</si>
  <si>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</si>
  <si>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</si>
  <si>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</si>
  <si>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</si>
  <si>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</si>
  <si>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</si>
  <si>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</si>
  <si>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</si>
  <si>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</si>
  <si>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</si>
  <si>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</si>
  <si>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</si>
  <si>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</si>
  <si>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</si>
  <si>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</si>
  <si>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</si>
  <si>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</si>
  <si>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</si>
  <si>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</si>
  <si>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</si>
  <si>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</si>
  <si>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</si>
  <si>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</si>
  <si>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</si>
  <si>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</si>
  <si>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</si>
  <si>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</si>
  <si>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</si>
  <si>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</si>
  <si>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</si>
  <si>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</si>
  <si>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</si>
  <si>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</si>
  <si>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</si>
  <si>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</si>
  <si>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</si>
  <si>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</si>
  <si>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</si>
  <si>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</si>
  <si>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</si>
  <si>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</si>
  <si>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</si>
  <si>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</si>
  <si>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</si>
  <si>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</si>
  <si>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</si>
  <si>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</si>
  <si>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</si>
  <si>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</si>
  <si>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</si>
  <si>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</si>
  <si>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</si>
  <si>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</si>
  <si>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</si>
  <si>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</si>
  <si>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</si>
  <si>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</si>
  <si>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</si>
  <si>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</si>
  <si>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</si>
  <si>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</si>
  <si>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</si>
  <si>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</si>
  <si>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</si>
  <si>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</si>
  <si>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</si>
  <si>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</si>
  <si>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</si>
  <si>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</si>
  <si>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</si>
  <si>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</si>
  <si>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</si>
  <si>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</si>
  <si>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</si>
  <si>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</si>
  <si>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</si>
  <si>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</si>
  <si>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</si>
  <si>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</si>
  <si>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</si>
  <si>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</si>
  <si>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</si>
  <si>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</si>
  <si>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</si>
  <si>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</si>
  <si>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</si>
  <si>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</si>
  <si>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</si>
  <si>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</si>
  <si>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</si>
  <si>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</si>
  <si>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</si>
  <si>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</si>
  <si>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</si>
  <si>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</si>
  <si>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</si>
  <si>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</si>
  <si>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</si>
  <si>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</si>
  <si>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</si>
  <si>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</si>
  <si>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</si>
  <si>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</si>
  <si>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</si>
  <si>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</si>
  <si>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</si>
  <si>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</si>
  <si>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</si>
  <si>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</si>
  <si>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</si>
  <si>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</si>
  <si>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</si>
  <si>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</si>
  <si>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</si>
  <si>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</si>
  <si>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</si>
  <si>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</si>
  <si>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</si>
  <si>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</si>
  <si>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</si>
  <si>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</si>
  <si>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</si>
  <si>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</si>
  <si>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</si>
  <si>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</si>
  <si>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</si>
  <si>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</si>
  <si>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</si>
  <si>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</si>
  <si>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</si>
  <si>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</si>
  <si>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</si>
  <si>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</si>
  <si>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</si>
  <si>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</si>
  <si>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</si>
  <si>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</si>
  <si>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</si>
  <si>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</si>
  <si>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</si>
  <si>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</si>
  <si>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</si>
  <si>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</si>
  <si>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</si>
  <si>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</si>
  <si>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</si>
  <si>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</si>
  <si>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</si>
  <si>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</si>
  <si>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</si>
  <si>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</si>
  <si>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</si>
  <si>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</si>
  <si>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</si>
  <si>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</si>
  <si>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</si>
  <si>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</si>
  <si>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</si>
  <si>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</si>
  <si>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</si>
  <si>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</si>
  <si>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</si>
  <si>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</si>
  <si>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</si>
  <si>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</si>
  <si>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</si>
  <si>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</si>
  <si>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</si>
  <si>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</si>
  <si>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</si>
  <si>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</si>
  <si>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</si>
  <si>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</si>
  <si>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</si>
  <si>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</si>
  <si>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</si>
  <si>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</si>
  <si>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</si>
  <si>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</si>
  <si>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</si>
  <si>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</si>
  <si>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</si>
  <si>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</si>
  <si>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</si>
  <si>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</si>
  <si>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</si>
  <si>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</si>
  <si>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</si>
  <si>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</si>
  <si>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</si>
  <si>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</si>
  <si>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</si>
  <si>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</si>
  <si>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</si>
  <si>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</si>
  <si>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</si>
  <si>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</si>
  <si>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</si>
  <si>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</si>
  <si>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</si>
  <si>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</si>
  <si>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</si>
  <si>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</si>
  <si>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</si>
  <si>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</si>
  <si>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</si>
  <si>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</si>
  <si>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</si>
  <si>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</si>
  <si>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</si>
  <si>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</si>
  <si>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</si>
  <si>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</si>
  <si>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</si>
  <si>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</si>
  <si>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</si>
  <si>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</si>
  <si>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</si>
  <si>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</si>
  <si>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</si>
  <si>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</si>
  <si>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</si>
  <si>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</si>
  <si>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</si>
  <si>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</si>
  <si>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</si>
  <si>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</si>
  <si>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</si>
  <si>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</si>
  <si>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</si>
  <si>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</si>
  <si>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</si>
  <si>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</si>
  <si>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</si>
  <si>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</si>
  <si>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</si>
  <si>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</si>
  <si>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</si>
  <si>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</si>
  <si>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</si>
  <si>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</si>
  <si>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</si>
  <si>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</si>
  <si>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</si>
  <si>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</si>
  <si>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</si>
  <si>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</si>
  <si>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</si>
  <si>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</si>
  <si>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</si>
  <si>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</si>
  <si>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</si>
  <si>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</si>
  <si>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</si>
  <si>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</si>
  <si>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</si>
  <si>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</si>
  <si>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</si>
  <si>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</si>
  <si>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</si>
  <si>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</si>
  <si>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</si>
  <si>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</si>
  <si>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</si>
  <si>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</si>
  <si>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</si>
  <si>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</si>
  <si>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</si>
  <si>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</si>
  <si>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</si>
  <si>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</si>
  <si>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</si>
  <si>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</si>
  <si>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</si>
  <si>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</si>
  <si>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</si>
  <si>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</si>
  <si>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</si>
  <si>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</si>
  <si>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</si>
  <si>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</si>
  <si>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</si>
  <si>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</si>
  <si>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</si>
  <si>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</si>
  <si>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</si>
  <si>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</si>
  <si>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</si>
  <si>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</si>
  <si>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</si>
  <si>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</si>
  <si>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</si>
  <si>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</si>
  <si>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</si>
  <si>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</si>
  <si>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</si>
  <si>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</si>
  <si>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</si>
  <si>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</si>
  <si>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</si>
  <si>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</si>
  <si>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</si>
  <si>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</si>
  <si>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</si>
  <si>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</si>
  <si>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</si>
  <si>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</si>
  <si>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</si>
  <si>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</si>
  <si>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</si>
  <si>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</si>
  <si>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</si>
  <si>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</si>
  <si>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</si>
  <si>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</si>
  <si>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</si>
  <si>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</si>
  <si>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</si>
  <si>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</si>
  <si>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</si>
  <si>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</si>
  <si>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</si>
  <si>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</si>
  <si>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</si>
  <si>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</si>
  <si>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</si>
  <si>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</si>
  <si>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</si>
  <si>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</si>
  <si>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</si>
  <si>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</si>
  <si>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</si>
  <si>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</si>
  <si>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</si>
  <si>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</si>
  <si>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</si>
  <si>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</si>
  <si>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</si>
  <si>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</si>
  <si>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</si>
  <si>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</si>
  <si>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</si>
  <si>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</si>
  <si>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</si>
  <si>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</si>
  <si>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</si>
  <si>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</si>
  <si>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</si>
  <si>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</si>
  <si>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</si>
  <si>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</si>
  <si>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</si>
  <si>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</si>
  <si>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</si>
  <si>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</si>
  <si>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</si>
  <si>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</si>
  <si>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</si>
  <si>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</si>
  <si>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</si>
  <si>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</si>
  <si>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</si>
  <si>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</si>
  <si>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</si>
  <si>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</si>
  <si>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</si>
  <si>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</si>
  <si>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</si>
  <si>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</si>
  <si>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</si>
  <si>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</si>
  <si>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</si>
  <si>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</si>
  <si>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</si>
  <si>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</si>
  <si>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</si>
  <si>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</si>
  <si>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</si>
  <si>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</si>
  <si>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</si>
  <si>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</si>
  <si>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</si>
  <si>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</si>
  <si>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</si>
  <si>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</si>
  <si>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</si>
  <si>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</si>
  <si>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</si>
  <si>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</si>
  <si>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</si>
  <si>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</si>
  <si>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</si>
  <si>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</si>
  <si>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</si>
  <si>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</si>
  <si>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</si>
  <si>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</si>
  <si>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</si>
  <si>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</si>
  <si>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</si>
  <si>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</si>
  <si>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</si>
  <si>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</si>
  <si>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</si>
  <si>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</si>
  <si>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</si>
  <si>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</si>
  <si>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</si>
  <si>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</si>
  <si>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</si>
  <si>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</si>
  <si>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</si>
  <si>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</si>
  <si>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</si>
  <si>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</si>
  <si>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</si>
  <si>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</si>
  <si>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</si>
  <si>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</si>
  <si>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</si>
  <si>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</si>
  <si>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</si>
  <si>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</si>
  <si>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</si>
  <si>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</si>
  <si>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</si>
  <si>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</si>
  <si>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</si>
  <si>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</si>
  <si>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</si>
  <si>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</si>
  <si>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</si>
  <si>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</si>
  <si>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</si>
  <si>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</si>
  <si>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</si>
  <si>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</si>
  <si>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</si>
  <si>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</si>
  <si>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</si>
  <si>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</si>
  <si>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</si>
  <si>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</si>
  <si>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</si>
  <si>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</si>
  <si>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</si>
  <si>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</si>
  <si>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</si>
  <si>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</si>
  <si>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</si>
  <si>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</si>
  <si>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</si>
  <si>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</si>
  <si>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</si>
  <si>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</si>
  <si>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</si>
  <si>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</si>
  <si>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</si>
  <si>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</si>
  <si>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</si>
  <si>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</si>
  <si>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</si>
  <si>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</si>
  <si>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</si>
  <si>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</si>
  <si>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</si>
  <si>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</si>
  <si>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</si>
  <si>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</si>
  <si>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</si>
  <si>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</si>
  <si>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</si>
  <si>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</si>
  <si>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</si>
  <si>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</si>
  <si>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</si>
  <si>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</si>
  <si>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</si>
  <si>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</si>
  <si>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</si>
  <si>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</si>
  <si>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</si>
  <si>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</si>
  <si>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</si>
  <si>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</si>
  <si>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</si>
  <si>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</si>
  <si>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</si>
  <si>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</si>
  <si>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</si>
  <si>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</si>
  <si>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</si>
  <si>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</si>
  <si>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</si>
  <si>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</si>
  <si>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</si>
  <si>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</si>
  <si>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</si>
  <si>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</si>
  <si>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</si>
  <si>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</si>
  <si>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</si>
  <si>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</si>
  <si>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</si>
  <si>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</si>
  <si>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</si>
  <si>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</si>
  <si>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</si>
  <si>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</si>
  <si>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</si>
  <si>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</si>
  <si>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</si>
  <si>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</si>
  <si>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</si>
  <si>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</si>
  <si>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</si>
  <si>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</si>
  <si>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</si>
  <si>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</si>
  <si>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</si>
  <si>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</si>
  <si>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</si>
  <si>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</si>
  <si>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</si>
  <si>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</si>
  <si>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</si>
  <si>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</si>
  <si>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</si>
  <si>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</si>
  <si>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</si>
  <si>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</si>
  <si>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</si>
  <si>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</si>
  <si>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</si>
  <si>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</si>
  <si>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</si>
  <si>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</si>
  <si>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</si>
  <si>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</si>
  <si>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</si>
  <si>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</si>
  <si>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</si>
  <si>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</si>
  <si>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</si>
  <si>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</si>
  <si>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</si>
  <si>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</si>
  <si>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</si>
  <si>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</si>
  <si>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</si>
  <si>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</si>
  <si>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</si>
  <si>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</si>
  <si>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</si>
  <si>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</si>
  <si>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</si>
  <si>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</si>
  <si>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</si>
  <si>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</si>
  <si>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</si>
  <si>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</si>
  <si>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</si>
  <si>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</si>
  <si>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</si>
  <si>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</si>
  <si>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</si>
  <si>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</si>
  <si>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</si>
  <si>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</si>
  <si>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</si>
  <si>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</si>
  <si>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</si>
  <si>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</si>
  <si>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</si>
  <si>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</si>
  <si>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</si>
  <si>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</si>
  <si>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</si>
  <si>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</si>
  <si>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</si>
  <si>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</si>
  <si>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</si>
  <si>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</si>
  <si>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</si>
  <si>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</si>
  <si>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</si>
  <si>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</si>
  <si>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</si>
  <si>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</si>
  <si>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</si>
  <si>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</si>
  <si>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</si>
  <si>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</si>
  <si>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</si>
  <si>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</si>
  <si>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</si>
  <si>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</si>
  <si>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</si>
  <si>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</si>
  <si>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</si>
  <si>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</si>
  <si>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</si>
  <si>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</si>
  <si>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</si>
  <si>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</si>
  <si>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</si>
  <si>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</si>
  <si>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</si>
  <si>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</si>
  <si>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</si>
  <si>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</si>
  <si>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</si>
  <si>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</si>
  <si>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</si>
  <si>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</si>
  <si>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</si>
  <si>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</si>
  <si>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</si>
  <si>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</si>
  <si>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</si>
  <si>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</si>
  <si>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</si>
  <si>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</si>
  <si>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</si>
  <si>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</si>
  <si>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</si>
  <si>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</si>
  <si>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</si>
  <si>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</si>
  <si>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</si>
  <si>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</si>
  <si>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</si>
  <si>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</si>
  <si>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</si>
  <si>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</si>
  <si>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</si>
  <si>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</si>
  <si>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</si>
  <si>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</si>
  <si>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</si>
  <si>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</si>
  <si>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</si>
  <si>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</si>
  <si>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</si>
  <si>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</si>
  <si>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</si>
  <si>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</si>
  <si>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</si>
  <si>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</si>
  <si>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</si>
  <si>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</si>
  <si>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</si>
  <si>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</si>
  <si>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</si>
  <si>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</si>
  <si>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</si>
  <si>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</si>
  <si>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</si>
  <si>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</si>
  <si>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</si>
  <si>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</si>
  <si>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</si>
  <si>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</si>
  <si>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</si>
  <si>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</si>
  <si>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</si>
  <si>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</si>
  <si>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</si>
  <si>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</si>
  <si>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</si>
  <si>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</si>
  <si>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</si>
  <si>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</si>
  <si>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</si>
  <si>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</si>
  <si>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</si>
  <si>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</si>
  <si>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</si>
  <si>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</si>
  <si>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</si>
  <si>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</si>
  <si>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</si>
  <si>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</si>
  <si>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</si>
  <si>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</si>
  <si>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</si>
  <si>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</si>
  <si>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</si>
  <si>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</si>
  <si>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</si>
  <si>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</si>
  <si>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</si>
  <si>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</si>
  <si>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</si>
  <si>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</si>
  <si>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</si>
  <si>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</si>
  <si>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</si>
  <si>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</si>
  <si>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</si>
  <si>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</si>
  <si>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</si>
  <si>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</si>
  <si>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</si>
  <si>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</si>
  <si>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</si>
  <si>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</si>
  <si>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</si>
  <si>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</si>
  <si>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</si>
  <si>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</si>
  <si>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</si>
  <si>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</si>
  <si>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</si>
  <si>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</si>
  <si>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</si>
  <si>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</si>
  <si>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</si>
  <si>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</si>
  <si>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</si>
  <si>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</si>
  <si>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</si>
  <si>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</si>
  <si>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</si>
  <si>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</si>
  <si>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</si>
  <si>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</si>
  <si>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</si>
  <si>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</si>
  <si>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</si>
  <si>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</si>
  <si>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</si>
  <si>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</si>
  <si>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</si>
  <si>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</si>
  <si>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</si>
  <si>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</si>
  <si>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</si>
  <si>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</si>
  <si>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</si>
  <si>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</si>
  <si>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</si>
  <si>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</si>
  <si>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</si>
  <si>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</si>
  <si>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</si>
  <si>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</si>
  <si>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</si>
  <si>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</si>
  <si>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</si>
  <si>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</si>
  <si>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</si>
  <si>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</si>
  <si>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</si>
  <si>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</si>
  <si>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</si>
  <si>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</si>
  <si>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</si>
  <si>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</si>
  <si>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</si>
  <si>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</si>
  <si>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</si>
  <si>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</si>
  <si>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</si>
  <si>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</si>
  <si>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</si>
  <si>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</si>
  <si>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</si>
  <si>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</si>
  <si>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</si>
  <si>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</si>
  <si>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</si>
  <si>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</si>
  <si>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</si>
  <si>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</si>
  <si>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</si>
  <si>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</si>
  <si>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</si>
  <si>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</si>
  <si>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</si>
  <si>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</si>
  <si>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</si>
  <si>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</si>
  <si>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</si>
  <si>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</si>
  <si>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</si>
  <si>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</si>
  <si>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</si>
  <si>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</si>
  <si>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</si>
  <si>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</si>
  <si>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</si>
  <si>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</si>
  <si>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</si>
  <si>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</si>
  <si>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</si>
  <si>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</si>
  <si>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</si>
  <si>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</si>
  <si>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</si>
  <si>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</si>
  <si>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</si>
  <si>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</si>
  <si>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</si>
  <si>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</si>
  <si>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</si>
  <si>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</si>
  <si>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</si>
  <si>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</si>
  <si>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</si>
  <si>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</si>
  <si>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</si>
  <si>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</si>
  <si>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</si>
  <si>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</si>
  <si>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</si>
  <si>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</si>
  <si>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</si>
  <si>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</si>
  <si>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</si>
  <si>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</si>
  <si>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</si>
  <si>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</si>
  <si>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</si>
  <si>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</si>
  <si>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</si>
  <si>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</si>
  <si>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</si>
  <si>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</si>
  <si>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</si>
  <si>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</si>
  <si>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</si>
  <si>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</si>
  <si>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</si>
  <si>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</si>
  <si>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</si>
  <si>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</si>
  <si>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</si>
  <si>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</si>
  <si>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</si>
  <si>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</si>
  <si>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</si>
  <si>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</si>
  <si>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</si>
  <si>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</si>
  <si>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</si>
  <si>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</si>
  <si>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</si>
  <si>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</si>
  <si>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</si>
  <si>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</si>
  <si>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</si>
  <si>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</si>
  <si>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</si>
  <si>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</si>
  <si>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</si>
  <si>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</si>
  <si>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</si>
  <si>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</si>
  <si>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</si>
  <si>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</si>
  <si>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</si>
  <si>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</si>
  <si>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</si>
  <si>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</si>
  <si>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</si>
  <si>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</si>
  <si>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</si>
  <si>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</si>
  <si>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</si>
  <si>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</si>
  <si>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</si>
  <si>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</si>
  <si>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</si>
  <si>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</si>
  <si>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</si>
  <si>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</si>
  <si>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</si>
  <si>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</si>
  <si>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</si>
  <si>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</si>
  <si>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</si>
  <si>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</si>
  <si>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</si>
  <si>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</si>
  <si>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</si>
  <si>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</si>
  <si>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</si>
  <si>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</si>
  <si>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</si>
  <si>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</si>
  <si>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</si>
  <si>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</si>
  <si>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</si>
  <si>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</si>
  <si>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</si>
  <si>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</si>
  <si>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</si>
  <si>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</si>
  <si>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</si>
  <si>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</si>
  <si>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</si>
  <si>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</si>
  <si>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</si>
  <si>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</si>
  <si>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</si>
  <si>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</si>
  <si>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</si>
  <si>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</si>
  <si>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</si>
  <si>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</si>
  <si>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</si>
  <si>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</si>
  <si>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</si>
  <si>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</si>
  <si>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</si>
  <si>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</si>
  <si>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</si>
  <si>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</si>
  <si>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</si>
  <si>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</si>
  <si>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</si>
  <si>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</si>
  <si>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</si>
  <si>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</si>
  <si>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</si>
  <si>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</si>
  <si>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</si>
  <si>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</si>
  <si>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</si>
  <si>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</si>
  <si>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</si>
  <si>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</si>
  <si>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</si>
  <si>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</si>
  <si>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</si>
  <si>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</si>
  <si>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</si>
  <si>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</si>
  <si>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</si>
  <si>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</si>
  <si>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</si>
  <si>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</si>
  <si>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</si>
  <si>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</si>
  <si>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</si>
  <si>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</si>
  <si>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</si>
  <si>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</si>
  <si>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</si>
  <si>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</si>
  <si>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</si>
  <si>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</si>
  <si>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</si>
  <si>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</si>
  <si>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</si>
  <si>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</si>
  <si>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</si>
  <si>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</si>
  <si>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</si>
  <si>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</si>
  <si>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</si>
  <si>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</si>
  <si>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</si>
  <si>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</si>
  <si>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</si>
  <si>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</si>
  <si>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</si>
  <si>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</si>
  <si>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</si>
  <si>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</si>
  <si>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</si>
  <si>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</si>
  <si>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</si>
  <si>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</si>
  <si>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</si>
  <si>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</si>
  <si>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</si>
  <si>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</si>
  <si>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</si>
  <si>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</si>
  <si>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</si>
  <si>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</si>
  <si>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</si>
  <si>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</si>
  <si>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</si>
  <si>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</si>
  <si>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</si>
  <si>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</si>
  <si>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</si>
  <si>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</si>
  <si>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</si>
  <si>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</si>
  <si>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</si>
  <si>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</si>
  <si>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</si>
  <si>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</si>
  <si>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</si>
  <si>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</si>
  <si>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</si>
  <si>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</si>
  <si>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</si>
  <si>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</si>
  <si>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</si>
  <si>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</si>
  <si>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</si>
  <si>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</si>
  <si>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</si>
  <si>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</si>
  <si>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</si>
  <si>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</si>
  <si>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</si>
  <si>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</si>
  <si>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</si>
  <si>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</si>
  <si>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</si>
  <si>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</si>
  <si>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</si>
  <si>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</si>
  <si>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</si>
  <si>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</si>
  <si>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</si>
  <si>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</si>
  <si>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</si>
  <si>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</si>
  <si>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</si>
  <si>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</si>
  <si>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</si>
  <si>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</si>
  <si>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</si>
  <si>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</si>
  <si>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</si>
  <si>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</si>
  <si>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</si>
  <si>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</si>
  <si>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</si>
  <si>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</si>
  <si>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</si>
  <si>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</si>
  <si>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</si>
  <si>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</si>
  <si>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</si>
  <si>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</si>
  <si>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</si>
  <si>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</si>
  <si>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</si>
  <si>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</si>
  <si>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</si>
  <si>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</si>
  <si>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</si>
  <si>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</si>
  <si>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</si>
  <si>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</si>
  <si>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</si>
  <si>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</si>
  <si>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</si>
  <si>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</si>
  <si>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</si>
  <si>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</si>
  <si>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</si>
  <si>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</si>
  <si>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</si>
  <si>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</si>
  <si>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</si>
  <si>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</si>
  <si>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</si>
  <si>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</si>
  <si>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</si>
  <si>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</si>
  <si>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</si>
  <si>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</si>
  <si>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</si>
  <si>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</si>
  <si>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</si>
  <si>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</si>
  <si>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</si>
  <si>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</si>
  <si>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</si>
  <si>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</si>
  <si>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</si>
  <si>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</si>
  <si>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</si>
  <si>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</si>
  <si>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</si>
  <si>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</si>
  <si>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</si>
  <si>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</si>
  <si>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</si>
  <si>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</si>
  <si>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</si>
  <si>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</si>
  <si>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</si>
  <si>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</si>
  <si>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</si>
  <si>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</si>
  <si>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</si>
  <si>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</si>
  <si>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</si>
  <si>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</si>
  <si>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</si>
  <si>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</si>
  <si>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</si>
  <si>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</si>
  <si>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</si>
  <si>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</si>
  <si>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</si>
  <si>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</si>
  <si>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</si>
  <si>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</si>
  <si>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</si>
  <si>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</si>
  <si>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</si>
  <si>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</si>
  <si>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</si>
  <si>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</si>
  <si>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</si>
  <si>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</si>
  <si>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</si>
  <si>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</si>
  <si>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</si>
  <si>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</si>
  <si>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</si>
  <si>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</si>
  <si>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</si>
  <si>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</si>
  <si>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</si>
  <si>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</si>
  <si>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</si>
  <si>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</si>
  <si>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</si>
  <si>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</si>
  <si>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</si>
  <si>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</si>
  <si>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</si>
  <si>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</si>
  <si>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</si>
  <si>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</si>
  <si>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</si>
  <si>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</si>
  <si>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</si>
  <si>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</si>
  <si>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</si>
  <si>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</si>
  <si>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</si>
  <si>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</si>
  <si>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</si>
  <si>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</si>
  <si>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</si>
  <si>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</si>
  <si>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</si>
  <si>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</si>
  <si>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</si>
  <si>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</si>
  <si>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</si>
  <si>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</si>
  <si>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</si>
  <si>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</si>
  <si>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</si>
  <si>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</si>
  <si>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</si>
  <si>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</si>
  <si>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</si>
  <si>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</si>
  <si>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</si>
  <si>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</si>
  <si>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</si>
  <si>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</si>
  <si>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</si>
  <si>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</si>
  <si>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</si>
  <si>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</si>
  <si>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</si>
  <si>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</si>
  <si>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</si>
  <si>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</si>
  <si>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</si>
  <si>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</si>
  <si>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</si>
  <si>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</si>
  <si>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</si>
  <si>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</si>
  <si>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</si>
  <si>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</si>
  <si>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</si>
  <si>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</si>
  <si>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</si>
  <si>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</si>
  <si>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</si>
  <si>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</si>
  <si>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</si>
  <si>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</si>
  <si>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</si>
  <si>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</si>
  <si>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</si>
  <si>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</si>
  <si>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</si>
  <si>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</si>
  <si>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</si>
  <si>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</si>
  <si>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</si>
  <si>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</si>
  <si>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</si>
  <si>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</si>
  <si>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</si>
  <si>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</si>
  <si>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</si>
  <si>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</si>
  <si>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</si>
  <si>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</si>
  <si>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</si>
  <si>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</si>
  <si>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</si>
  <si>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</si>
  <si>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</si>
  <si>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</si>
  <si>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</si>
  <si>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</si>
  <si>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</si>
  <si>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</si>
  <si>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</si>
  <si>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</si>
  <si>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</si>
  <si>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</si>
  <si>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</si>
  <si>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</si>
  <si>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</si>
  <si>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</si>
  <si>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</si>
  <si>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</si>
  <si>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</si>
  <si>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</si>
  <si>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</si>
  <si>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</si>
  <si>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</si>
  <si>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</si>
  <si>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</si>
  <si>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</si>
  <si>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</si>
  <si>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</si>
  <si>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</si>
  <si>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</si>
  <si>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</si>
  <si>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</si>
  <si>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</si>
  <si>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</si>
  <si>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</si>
  <si>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</si>
  <si>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</si>
  <si>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</si>
  <si>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</si>
  <si>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</si>
  <si>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</si>
  <si>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</si>
  <si>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</si>
  <si>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</si>
  <si>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</si>
  <si>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</si>
  <si>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</si>
  <si>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</si>
  <si>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</si>
  <si>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</si>
  <si>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</si>
  <si>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</si>
  <si>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</si>
  <si>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</si>
  <si>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</si>
  <si>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</si>
  <si>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</si>
  <si>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</si>
  <si>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</si>
  <si>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</si>
  <si>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</si>
  <si>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</si>
  <si>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</si>
  <si>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</si>
  <si>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</si>
  <si>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</si>
  <si>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</si>
  <si>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</si>
  <si>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</si>
  <si>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</si>
  <si>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</si>
  <si>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</si>
  <si>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</si>
  <si>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</si>
  <si>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</si>
  <si>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</si>
  <si>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</si>
  <si>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</si>
  <si>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</si>
  <si>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</si>
  <si>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</si>
  <si>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</si>
  <si>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</si>
  <si>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</si>
  <si>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</si>
  <si>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</si>
  <si>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</si>
  <si>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</si>
  <si>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</si>
  <si>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</si>
  <si>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</si>
  <si>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</si>
  <si>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</si>
  <si>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</si>
  <si>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</si>
  <si>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</si>
  <si>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</si>
  <si>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</si>
  <si>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</si>
  <si>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</si>
  <si>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</si>
  <si>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</si>
  <si>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</si>
  <si>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</si>
  <si>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</si>
  <si>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</si>
  <si>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</si>
  <si>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</si>
  <si>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</si>
  <si>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</si>
  <si>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</si>
  <si>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</si>
  <si>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</si>
  <si>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</si>
  <si>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</si>
  <si>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</si>
  <si>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</si>
  <si>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</si>
  <si>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</si>
  <si>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</si>
  <si>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</si>
  <si>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</si>
  <si>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</si>
  <si>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</si>
  <si>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</si>
  <si>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</si>
  <si>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</si>
  <si>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</si>
  <si>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</si>
  <si>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</si>
  <si>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</si>
  <si>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</si>
  <si>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</si>
  <si>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</si>
  <si>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</si>
  <si>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</si>
  <si>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</si>
  <si>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</si>
  <si>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</si>
  <si>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</si>
  <si>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</si>
  <si>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</si>
  <si>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</si>
  <si>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</si>
  <si>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</si>
  <si>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</si>
  <si>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</si>
  <si>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</si>
  <si>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</si>
  <si>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</si>
  <si>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</si>
  <si>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</si>
  <si>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</si>
  <si>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</si>
  <si>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</si>
  <si>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</si>
  <si>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</si>
  <si>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</si>
  <si>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</si>
  <si>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</si>
  <si>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</si>
  <si>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</si>
  <si>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</si>
  <si>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</si>
  <si>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</si>
  <si>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</si>
  <si>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</si>
  <si>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</si>
  <si>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</si>
  <si>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</si>
  <si>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</si>
  <si>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</si>
  <si>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</si>
  <si>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</si>
  <si>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</si>
  <si>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</si>
  <si>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</si>
  <si>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</si>
  <si>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</si>
  <si>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</si>
  <si>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</si>
  <si>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</si>
  <si>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</si>
  <si>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</si>
  <si>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</si>
  <si>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</si>
  <si>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</si>
  <si>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</si>
  <si>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</si>
  <si>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</si>
  <si>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</si>
  <si>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</si>
  <si>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</si>
  <si>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</si>
  <si>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</si>
  <si>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</si>
  <si>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</si>
  <si>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</si>
  <si>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</si>
  <si>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</si>
  <si>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</si>
  <si>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</si>
  <si>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</si>
  <si>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</si>
  <si>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</si>
  <si>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</si>
  <si>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</si>
  <si>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</si>
  <si>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</si>
  <si>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</si>
  <si>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</si>
  <si>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</si>
  <si>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</si>
  <si>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</si>
  <si>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</si>
  <si>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</si>
  <si>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</si>
  <si>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</si>
  <si>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</si>
  <si>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</si>
  <si>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</si>
  <si>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</si>
  <si>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</si>
  <si>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</si>
  <si>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</si>
  <si>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</si>
  <si>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</si>
  <si>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</si>
  <si>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</si>
  <si>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</si>
  <si>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</si>
  <si>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</si>
  <si>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</si>
  <si>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</si>
  <si>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</si>
  <si>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</si>
  <si>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</si>
  <si>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</si>
  <si>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</si>
  <si>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</si>
  <si>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</si>
  <si>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</si>
  <si>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</si>
  <si>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</si>
  <si>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</si>
  <si>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</si>
  <si>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</si>
  <si>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</si>
  <si>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</si>
  <si>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</si>
  <si>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</si>
  <si>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</si>
  <si>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</si>
  <si>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</si>
  <si>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</si>
  <si>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</si>
  <si>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</si>
  <si>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</si>
  <si>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</si>
  <si>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</si>
  <si>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</si>
  <si>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</si>
  <si>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</si>
  <si>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</si>
  <si>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</si>
  <si>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</si>
  <si>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</si>
  <si>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</si>
  <si>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</si>
  <si>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</si>
  <si>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</si>
  <si>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</si>
  <si>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</si>
  <si>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</si>
  <si>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</si>
  <si>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</si>
  <si>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</si>
  <si>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</si>
  <si>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</si>
  <si>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</si>
  <si>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</si>
  <si>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</si>
  <si>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</si>
  <si>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</si>
  <si>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</si>
  <si>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</si>
  <si>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</si>
  <si>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</si>
  <si>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</si>
  <si>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</si>
  <si>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</si>
  <si>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</si>
  <si>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</si>
  <si>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</si>
  <si>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</si>
  <si>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</si>
  <si>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</si>
  <si>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</si>
  <si>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</si>
  <si>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</si>
  <si>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</si>
  <si>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</si>
  <si>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</si>
  <si>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</si>
  <si>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</si>
  <si>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</si>
  <si>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</si>
  <si>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</si>
  <si>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</si>
  <si>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</si>
  <si>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</si>
  <si>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</si>
  <si>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</si>
  <si>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</si>
  <si>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</si>
  <si>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</si>
  <si>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</si>
  <si>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</si>
  <si>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</si>
  <si>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</si>
  <si>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</si>
  <si>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</si>
  <si>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</si>
  <si>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</si>
  <si>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</si>
  <si>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</si>
  <si>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</si>
  <si>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</si>
  <si>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</si>
  <si>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</si>
  <si>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</si>
  <si>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</si>
  <si>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</si>
  <si>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</si>
  <si>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</si>
  <si>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</si>
  <si>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</si>
  <si>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</si>
  <si>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</si>
  <si>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</si>
  <si>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</si>
  <si>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</si>
  <si>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</si>
  <si>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</si>
  <si>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</si>
  <si>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</si>
  <si>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</si>
  <si>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</si>
  <si>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</si>
  <si>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</si>
  <si>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</si>
  <si>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</si>
  <si>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</si>
  <si>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</si>
  <si>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</si>
  <si>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</si>
  <si>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</si>
  <si>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</si>
  <si>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</si>
  <si>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</si>
  <si>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</si>
  <si>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</si>
  <si>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</si>
  <si>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</si>
  <si>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</si>
  <si>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</si>
  <si>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</si>
  <si>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</si>
  <si>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</si>
  <si>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</si>
  <si>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</si>
  <si>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</si>
  <si>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</si>
  <si>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</si>
  <si>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</si>
  <si>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</si>
  <si>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</si>
  <si>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</si>
  <si>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</si>
  <si>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</si>
  <si>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</si>
  <si>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</si>
  <si>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</si>
  <si>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</si>
  <si>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</si>
  <si>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</si>
  <si>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</si>
  <si>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</si>
  <si>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</si>
  <si>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</si>
  <si>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</si>
  <si>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</si>
  <si>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</si>
  <si>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</si>
  <si>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</si>
  <si>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</si>
  <si>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</si>
  <si>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</si>
  <si>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</si>
  <si>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</si>
  <si>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</si>
  <si>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</si>
  <si>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</si>
  <si>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</si>
  <si>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</si>
  <si>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</si>
  <si>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</si>
  <si>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</si>
  <si>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</si>
  <si>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</si>
  <si>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</si>
  <si>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</si>
  <si>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</si>
  <si>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</si>
  <si>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</si>
  <si>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</si>
  <si>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</si>
  <si>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</si>
  <si>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</si>
  <si>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</si>
  <si>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</si>
  <si>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</si>
  <si>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</si>
  <si>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</si>
  <si>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</si>
  <si>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</si>
  <si>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</si>
  <si>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</si>
  <si>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</si>
  <si>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</si>
  <si>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</si>
  <si>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</si>
  <si>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</si>
  <si>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</si>
  <si>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</si>
  <si>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</si>
  <si>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</si>
  <si>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</si>
  <si>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</si>
  <si>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</si>
  <si>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</si>
  <si>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</si>
  <si>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</si>
  <si>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</si>
  <si>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</si>
  <si>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</si>
  <si>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</si>
  <si>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</si>
  <si>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</si>
  <si>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</si>
  <si>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</si>
  <si>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</si>
  <si>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</si>
  <si>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</si>
  <si>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</si>
  <si>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</si>
  <si>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</si>
  <si>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</si>
  <si>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</si>
  <si>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</si>
  <si>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</si>
  <si>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</si>
  <si>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</si>
  <si>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</si>
  <si>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</si>
  <si>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</si>
  <si>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</si>
  <si>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</si>
  <si>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</si>
  <si>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</si>
  <si>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</si>
  <si>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</si>
  <si>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</si>
  <si>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</si>
  <si>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</si>
  <si>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</si>
  <si>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</si>
  <si>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</si>
  <si>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</si>
  <si>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</si>
  <si>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</si>
  <si>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</si>
  <si>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</si>
  <si>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</si>
  <si>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</si>
  <si>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</si>
  <si>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</si>
  <si>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</si>
  <si>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</si>
  <si>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</si>
  <si>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</si>
  <si>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</si>
  <si>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</si>
  <si>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</si>
  <si>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</si>
  <si>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</si>
  <si>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</si>
  <si>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</si>
  <si>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</si>
  <si>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</si>
  <si>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</si>
  <si>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</si>
  <si>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</si>
  <si>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</si>
  <si>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</si>
  <si>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</si>
  <si>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</si>
  <si>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</si>
  <si>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</si>
  <si>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</si>
  <si>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</si>
  <si>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</si>
  <si>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</si>
  <si>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</si>
  <si>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</si>
  <si>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</si>
  <si>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</si>
  <si>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</si>
  <si>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</si>
  <si>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</si>
  <si>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</si>
  <si>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</si>
  <si>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</si>
  <si>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</si>
  <si>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</si>
  <si>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</si>
  <si>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</si>
  <si>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</si>
  <si>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</si>
  <si>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</si>
  <si>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</si>
  <si>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</si>
  <si>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</si>
  <si>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</si>
  <si>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</si>
  <si>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</si>
  <si>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</si>
  <si>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</si>
  <si>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</si>
  <si>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</si>
  <si>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</si>
  <si>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</si>
  <si>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</si>
  <si>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</si>
  <si>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</si>
  <si>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</si>
  <si>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</si>
  <si>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</si>
  <si>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</si>
  <si>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</si>
  <si>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</si>
  <si>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</si>
  <si>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</si>
  <si>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</si>
  <si>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</si>
  <si>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</si>
  <si>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</si>
  <si>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</si>
  <si>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</si>
  <si>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</si>
  <si>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</si>
  <si>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</si>
  <si>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</si>
  <si>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</si>
  <si>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</si>
  <si>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</si>
  <si>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</si>
  <si>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</si>
  <si>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</si>
  <si>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</si>
  <si>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</si>
  <si>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</si>
  <si>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</si>
  <si>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</si>
  <si>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</si>
  <si>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</si>
  <si>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</si>
  <si>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</si>
  <si>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</si>
  <si>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</si>
  <si>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</si>
  <si>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</si>
  <si>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</si>
  <si>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</si>
  <si>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</si>
  <si>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</si>
  <si>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</si>
  <si>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</si>
  <si>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</si>
  <si>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</si>
  <si>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</si>
  <si>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</si>
  <si>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</si>
  <si>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</si>
  <si>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</si>
  <si>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</si>
  <si>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</si>
  <si>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</si>
  <si>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</si>
  <si>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</si>
  <si>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</si>
  <si>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</si>
  <si>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</si>
  <si>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</si>
  <si>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</si>
  <si>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</si>
  <si>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</si>
  <si>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</si>
  <si>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</si>
  <si>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</si>
  <si>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</si>
  <si>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</si>
  <si>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</si>
  <si>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</si>
  <si>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</si>
  <si>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</si>
  <si>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</si>
  <si>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</si>
  <si>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</si>
  <si>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</si>
  <si>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</si>
  <si>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</si>
  <si>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</si>
  <si>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</si>
  <si>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</si>
  <si>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</si>
  <si>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</si>
  <si>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</si>
  <si>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</si>
  <si>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</si>
  <si>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</si>
  <si>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</si>
  <si>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</si>
  <si>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</si>
  <si>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</si>
  <si>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</si>
  <si>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</si>
  <si>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</si>
  <si>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</si>
  <si>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</si>
  <si>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</si>
  <si>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</si>
  <si>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</si>
  <si>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</si>
  <si>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</si>
  <si>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</si>
  <si>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</si>
  <si>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</si>
  <si>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</si>
  <si>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</si>
  <si>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</si>
  <si>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</si>
  <si>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</si>
  <si>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</si>
  <si>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</si>
  <si>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</si>
  <si>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</si>
  <si>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</si>
  <si>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</si>
  <si>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</si>
  <si>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</si>
  <si>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</si>
  <si>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</si>
  <si>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</si>
  <si>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</si>
  <si>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</si>
  <si>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</si>
  <si>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</si>
  <si>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</si>
  <si>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</si>
  <si>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</si>
  <si>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</si>
  <si>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</si>
  <si>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</si>
  <si>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</si>
  <si>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</si>
  <si>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</si>
  <si>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</si>
  <si>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</si>
  <si>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</si>
  <si>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</si>
  <si>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</si>
  <si>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</si>
  <si>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</si>
  <si>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</si>
  <si>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</si>
  <si>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</si>
  <si>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</si>
  <si>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</si>
  <si>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</si>
  <si>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</si>
  <si>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</si>
  <si>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</si>
  <si>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</si>
  <si>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</si>
  <si>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</si>
  <si>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</si>
  <si>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</si>
  <si>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</si>
  <si>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</si>
  <si>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</si>
  <si>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</si>
  <si>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</si>
  <si>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</si>
  <si>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</si>
  <si>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</si>
  <si>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</si>
  <si>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</si>
  <si>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</si>
  <si>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</si>
  <si>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</si>
  <si>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</si>
  <si>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</si>
  <si>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</si>
  <si>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</si>
  <si>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</si>
  <si>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</si>
  <si>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</si>
  <si>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</si>
  <si>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</si>
  <si>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</si>
  <si>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</si>
  <si>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</si>
  <si>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</si>
  <si>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</si>
  <si>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</si>
  <si>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</si>
  <si>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</si>
  <si>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</si>
  <si>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</si>
  <si>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</si>
  <si>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</si>
  <si>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</si>
  <si>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</si>
  <si>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</si>
  <si>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</si>
  <si>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</si>
  <si>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</si>
  <si>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</si>
  <si>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</si>
  <si>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</si>
  <si>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</si>
  <si>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</si>
  <si>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</si>
  <si>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</si>
  <si>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</si>
  <si>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</si>
  <si>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</si>
  <si>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</si>
  <si>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</si>
  <si>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</si>
  <si>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</si>
  <si>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</si>
  <si>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</si>
  <si>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</si>
  <si>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</si>
  <si>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</si>
  <si>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</si>
  <si>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</si>
  <si>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</si>
  <si>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</si>
  <si>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</si>
  <si>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</si>
  <si>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</si>
  <si>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</si>
  <si>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</si>
  <si>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</si>
  <si>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</si>
  <si>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</si>
  <si>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</si>
  <si>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</si>
  <si>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</si>
  <si>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</si>
  <si>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</si>
  <si>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</si>
  <si>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</si>
  <si>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</si>
  <si>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</si>
  <si>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</si>
  <si>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</si>
  <si>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</si>
  <si>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</si>
  <si>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</si>
  <si>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</si>
  <si>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</si>
  <si>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</si>
  <si>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</si>
  <si>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</si>
  <si>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</si>
  <si>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</si>
  <si>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</si>
  <si>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</si>
  <si>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</si>
  <si>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</si>
  <si>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</si>
  <si>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</si>
  <si>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</si>
  <si>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</si>
  <si>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</si>
  <si>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</si>
  <si>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</si>
  <si>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</si>
  <si>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</si>
  <si>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</si>
  <si>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</si>
  <si>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</si>
  <si>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</si>
  <si>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</si>
  <si>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</si>
  <si>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</si>
  <si>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</si>
  <si>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</si>
  <si>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</si>
  <si>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</si>
  <si>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</si>
  <si>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</si>
  <si>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</si>
  <si>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</si>
  <si>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</si>
  <si>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</si>
  <si>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</si>
  <si>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</si>
  <si>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</si>
  <si>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</si>
  <si>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</si>
  <si>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</si>
  <si>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</si>
  <si>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</si>
  <si>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</si>
  <si>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</si>
  <si>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</si>
  <si>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</si>
  <si>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</si>
  <si>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</si>
  <si>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</si>
  <si>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</si>
  <si>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</si>
  <si>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</si>
  <si>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</si>
  <si>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</si>
  <si>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</si>
  <si>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</si>
  <si>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</si>
  <si>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</si>
  <si>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</si>
  <si>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</si>
  <si>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</si>
  <si>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</si>
  <si>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</si>
  <si>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</si>
  <si>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</si>
  <si>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</si>
  <si>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</si>
  <si>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</si>
  <si>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</si>
  <si>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</si>
  <si>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</si>
  <si>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</si>
  <si>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</si>
  <si>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</si>
  <si>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</si>
  <si>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</si>
  <si>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</si>
  <si>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</si>
  <si>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</si>
  <si>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</si>
  <si>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</si>
  <si>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</si>
  <si>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</si>
  <si>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</si>
  <si>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</si>
  <si>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</si>
  <si>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</si>
  <si>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</si>
  <si>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</si>
  <si>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</si>
  <si>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</si>
  <si>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</si>
  <si>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</si>
  <si>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</si>
  <si>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</si>
  <si>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</si>
  <si>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</si>
  <si>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</si>
  <si>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</si>
  <si>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</si>
  <si>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</si>
  <si>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</si>
  <si>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</si>
  <si>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</si>
  <si>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</si>
  <si>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</si>
  <si>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</si>
  <si>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</si>
  <si>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</si>
  <si>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</si>
  <si>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</si>
  <si>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</si>
  <si>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</si>
  <si>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</si>
  <si>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</si>
  <si>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</si>
  <si>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</si>
  <si>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</si>
  <si>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</si>
  <si>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</si>
  <si>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</si>
  <si>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</si>
  <si>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</si>
  <si>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</si>
  <si>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</si>
  <si>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</si>
  <si>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</si>
  <si>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</si>
  <si>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</si>
  <si>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</si>
  <si>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</si>
  <si>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</si>
  <si>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</si>
  <si>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</si>
  <si>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</si>
  <si>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</si>
  <si>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</si>
  <si>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</si>
  <si>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</si>
  <si>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</si>
  <si>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</si>
  <si>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</si>
  <si>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</si>
  <si>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</si>
  <si>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</si>
  <si>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</si>
  <si>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</si>
  <si>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</si>
  <si>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</si>
  <si>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</si>
  <si>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</si>
  <si>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</si>
  <si>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</si>
  <si>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</si>
  <si>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</si>
  <si>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</si>
  <si>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</si>
  <si>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</si>
  <si>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</si>
  <si>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</si>
  <si>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</si>
  <si>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</si>
  <si>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</si>
  <si>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</si>
  <si>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</si>
  <si>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</si>
  <si>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</si>
  <si>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</si>
  <si>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</si>
  <si>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</si>
  <si>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</si>
  <si>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</si>
  <si>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</si>
  <si>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</si>
  <si>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</si>
  <si>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</si>
  <si>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</si>
  <si>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</si>
  <si>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</si>
  <si>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</si>
  <si>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</si>
  <si>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</si>
  <si>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</si>
  <si>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</si>
  <si>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</si>
  <si>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</si>
  <si>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</si>
  <si>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</si>
  <si>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</si>
  <si>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</si>
  <si>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</si>
  <si>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</si>
  <si>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</si>
  <si>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</si>
  <si>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</si>
  <si>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</si>
  <si>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</si>
  <si>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</si>
  <si>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</si>
  <si>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</si>
  <si>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</si>
  <si>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</si>
  <si>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</si>
  <si>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</si>
  <si>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</si>
  <si>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</si>
  <si>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</si>
  <si>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</si>
  <si>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</si>
  <si>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</si>
  <si>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</si>
  <si>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</si>
  <si>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</si>
  <si>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</si>
  <si>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</si>
  <si>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</si>
  <si>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</si>
  <si>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</si>
  <si>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</si>
  <si>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</si>
  <si>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</si>
  <si>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</si>
  <si>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</si>
  <si>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</si>
  <si>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</si>
  <si>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</si>
  <si>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</si>
  <si>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</si>
  <si>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</si>
  <si>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</si>
  <si>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</si>
  <si>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</si>
  <si>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</si>
  <si>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</si>
  <si>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</si>
  <si>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</si>
  <si>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</si>
  <si>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</si>
  <si>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</si>
  <si>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</si>
  <si>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</si>
  <si>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</si>
  <si>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</si>
  <si>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</si>
  <si>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</si>
  <si>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</si>
  <si>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</si>
  <si>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</si>
  <si>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</si>
  <si>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</si>
  <si>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</si>
  <si>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</si>
  <si>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</si>
  <si>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</si>
  <si>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</si>
  <si>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</si>
  <si>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</si>
  <si>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</si>
  <si>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</si>
  <si>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</si>
  <si>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</si>
  <si>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</si>
  <si>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</si>
  <si>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</si>
  <si>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</si>
  <si>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</si>
  <si>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</si>
  <si>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</si>
  <si>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</si>
  <si>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</si>
  <si>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</si>
  <si>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</si>
  <si>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</si>
  <si>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</si>
  <si>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</si>
  <si>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</si>
  <si>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</si>
  <si>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</si>
  <si>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</si>
  <si>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</si>
  <si>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</si>
  <si>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</si>
  <si>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</si>
  <si>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</si>
  <si>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</si>
  <si>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</si>
  <si>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</si>
  <si>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</si>
  <si>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</si>
  <si>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</si>
  <si>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</si>
  <si>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</si>
  <si>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</si>
  <si>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</si>
  <si>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</si>
  <si>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</si>
  <si>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</si>
  <si>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</si>
  <si>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</si>
  <si>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</si>
  <si>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</si>
  <si>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</si>
  <si>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</si>
  <si>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</si>
  <si>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</si>
  <si>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</si>
  <si>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</si>
  <si>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</si>
  <si>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</si>
  <si>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</si>
  <si>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</si>
  <si>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</si>
  <si>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</si>
  <si>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</si>
  <si>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</si>
  <si>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</si>
  <si>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</si>
  <si>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</si>
  <si>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</si>
  <si>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</si>
  <si>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</si>
  <si>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</si>
  <si>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</si>
  <si>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</si>
  <si>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</si>
  <si>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</si>
  <si>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</si>
  <si>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</si>
  <si>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</si>
  <si>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</si>
  <si>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</si>
  <si>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</si>
  <si>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</si>
  <si>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</si>
  <si>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</si>
  <si>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</si>
  <si>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</si>
  <si>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</si>
  <si>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</si>
  <si>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</si>
  <si>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</si>
  <si>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</si>
  <si>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</si>
  <si>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</si>
  <si>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</si>
  <si>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</si>
  <si>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</si>
  <si>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</si>
  <si>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</si>
  <si>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</si>
  <si>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</si>
  <si>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</si>
  <si>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</si>
  <si>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</si>
  <si>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</si>
  <si>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</si>
  <si>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</si>
  <si>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</si>
  <si>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</si>
  <si>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</si>
  <si>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</si>
  <si>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</si>
  <si>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</si>
  <si>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</si>
  <si>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</si>
  <si>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</si>
  <si>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</si>
  <si>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</si>
  <si>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</si>
  <si>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</si>
  <si>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</si>
  <si>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</si>
  <si>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</si>
  <si>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</si>
  <si>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</si>
  <si>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</si>
  <si>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</si>
  <si>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</si>
  <si>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</si>
  <si>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</si>
  <si>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</si>
  <si>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</si>
  <si>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</si>
  <si>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</si>
  <si>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</si>
  <si>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</si>
  <si>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</si>
  <si>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</si>
  <si>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</si>
  <si>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</si>
  <si>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</si>
  <si>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</si>
  <si>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</si>
  <si>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</si>
  <si>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</si>
  <si>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</si>
  <si>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</si>
  <si>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</si>
  <si>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</si>
  <si>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</si>
  <si>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</si>
  <si>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</si>
  <si>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</si>
  <si>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</si>
  <si>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</si>
  <si>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</si>
  <si>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</si>
  <si>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</si>
  <si>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</si>
  <si>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</si>
  <si>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</si>
  <si>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</si>
  <si>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</si>
  <si>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</si>
  <si>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</si>
  <si>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</si>
  <si>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</si>
  <si>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</si>
  <si>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</si>
  <si>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</si>
  <si>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</si>
  <si>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</si>
  <si>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</si>
  <si>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</si>
  <si>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</si>
  <si>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</si>
  <si>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</si>
  <si>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</si>
  <si>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</si>
  <si>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</si>
  <si>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</si>
  <si>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</si>
  <si>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</si>
  <si>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</si>
  <si>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</si>
  <si>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</si>
  <si>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</si>
  <si>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</si>
  <si>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</si>
  <si>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</si>
  <si>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</si>
  <si>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</si>
  <si>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</si>
  <si>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</si>
  <si>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</si>
  <si>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</si>
  <si>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</si>
  <si>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</si>
  <si>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</si>
  <si>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</si>
  <si>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</si>
  <si>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</si>
  <si>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</si>
  <si>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</si>
  <si>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</si>
  <si>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</si>
  <si>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</si>
  <si>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</si>
  <si>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</si>
  <si>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</si>
  <si>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</si>
  <si>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</si>
  <si>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</si>
  <si>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</si>
  <si>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</si>
  <si>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</si>
  <si>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</si>
  <si>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</si>
  <si>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</si>
  <si>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</si>
  <si>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</si>
  <si>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</si>
  <si>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</si>
  <si>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</si>
  <si>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</si>
  <si>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</si>
  <si>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</si>
  <si>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</si>
  <si>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</si>
  <si>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</si>
  <si>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</si>
  <si>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</si>
  <si>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</si>
  <si>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</si>
  <si>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</si>
  <si>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</si>
  <si>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</si>
  <si>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</si>
  <si>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</si>
  <si>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</si>
  <si>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</si>
  <si>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</si>
  <si>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</si>
  <si>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</si>
  <si>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</si>
  <si>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</si>
  <si>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</si>
  <si>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</si>
  <si>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</si>
  <si>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</si>
  <si>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</si>
  <si>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</si>
  <si>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</si>
  <si>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</si>
  <si>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</si>
  <si>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</si>
  <si>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</si>
  <si>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</si>
  <si>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</si>
  <si>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</si>
  <si>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</si>
  <si>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</si>
  <si>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</si>
  <si>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</si>
  <si>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</si>
  <si>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</si>
  <si>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</si>
  <si>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</si>
  <si>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</si>
  <si>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</si>
  <si>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</si>
  <si>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</si>
  <si>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</si>
  <si>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</si>
  <si>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</si>
  <si>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</si>
  <si>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</si>
  <si>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</si>
  <si>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</si>
  <si>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</si>
  <si>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</si>
  <si>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</si>
  <si>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</si>
  <si>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</si>
  <si>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</si>
  <si>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</si>
  <si>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</si>
  <si>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</si>
  <si>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</si>
  <si>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</si>
  <si>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</si>
  <si>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</si>
  <si>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</si>
  <si>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</si>
  <si>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</si>
  <si>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</si>
  <si>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</si>
  <si>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</si>
  <si>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</si>
  <si>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</si>
  <si>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</si>
  <si>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</si>
  <si>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</si>
  <si>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</si>
  <si>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</si>
  <si>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</si>
  <si>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</si>
  <si>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</si>
  <si>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</si>
  <si>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</si>
  <si>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</si>
  <si>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</si>
  <si>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</si>
  <si>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</si>
  <si>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</si>
  <si>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</si>
  <si>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</si>
  <si>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</si>
  <si>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</si>
  <si>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</si>
  <si>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</si>
  <si>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</si>
  <si>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</si>
  <si>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</si>
  <si>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</si>
  <si>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</si>
  <si>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</si>
  <si>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</si>
  <si>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</si>
  <si>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</si>
  <si>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</si>
  <si>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</si>
  <si>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</si>
  <si>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</si>
  <si>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</si>
  <si>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</si>
  <si>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</si>
  <si>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</si>
  <si>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</si>
  <si>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</si>
  <si>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</si>
  <si>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</si>
  <si>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</si>
  <si>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</si>
  <si>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</si>
  <si>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</si>
  <si>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</si>
  <si>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</si>
  <si>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</si>
  <si>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</si>
  <si>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</si>
  <si>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</si>
  <si>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</si>
  <si>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</si>
  <si>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</si>
  <si>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</si>
  <si>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</si>
  <si>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</si>
  <si>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</si>
  <si>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</si>
  <si>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</si>
  <si>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</si>
  <si>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</si>
  <si>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</si>
  <si>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</si>
  <si>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</si>
  <si>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</si>
  <si>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</si>
  <si>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</si>
  <si>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</si>
  <si>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</si>
  <si>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</si>
  <si>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</si>
  <si>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</si>
  <si>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</si>
  <si>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</si>
  <si>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</si>
  <si>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</si>
  <si>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</si>
  <si>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</si>
  <si>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</si>
  <si>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</si>
  <si>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</si>
  <si>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</si>
  <si>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</si>
  <si>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</si>
  <si>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</si>
  <si>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</si>
  <si>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</si>
  <si>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</si>
  <si>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</si>
  <si>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</si>
  <si>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</si>
  <si>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</si>
  <si>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</si>
  <si>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</si>
  <si>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</si>
  <si>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</si>
  <si>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</si>
  <si>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</si>
  <si>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</si>
  <si>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</si>
  <si>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</si>
  <si>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</si>
  <si>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</si>
  <si>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</si>
  <si>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</si>
  <si>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</si>
  <si>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</si>
  <si>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</si>
  <si>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</si>
  <si>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</si>
  <si>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</si>
  <si>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</si>
  <si>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</si>
  <si>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</si>
  <si>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</si>
  <si>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</si>
  <si>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</si>
  <si>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</si>
  <si>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</si>
  <si>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</si>
  <si>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</si>
  <si>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</si>
  <si>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</si>
  <si>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</si>
  <si>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</si>
  <si>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</si>
  <si>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</si>
  <si>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</si>
  <si>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</si>
  <si>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</si>
  <si>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</si>
  <si>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</si>
  <si>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</si>
  <si>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</si>
  <si>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</si>
  <si>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</si>
  <si>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</si>
  <si>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</si>
  <si>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</si>
  <si>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</si>
  <si>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</si>
  <si>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</si>
  <si>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</si>
  <si>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</si>
  <si>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</si>
  <si>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</si>
  <si>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</si>
  <si>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</si>
  <si>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</si>
  <si>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</si>
  <si>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</si>
  <si>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</si>
  <si>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</si>
  <si>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</si>
  <si>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</si>
  <si>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</si>
  <si>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</si>
  <si>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</si>
  <si>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</si>
  <si>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</si>
  <si>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</si>
  <si>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</si>
  <si>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</si>
  <si>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</si>
  <si>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</si>
  <si>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</si>
  <si>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</si>
  <si>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</si>
  <si>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</si>
  <si>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</si>
  <si>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</si>
  <si>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</si>
  <si>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</si>
  <si>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</si>
  <si>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</si>
  <si>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</si>
  <si>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</si>
  <si>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</si>
  <si>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</si>
  <si>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</si>
  <si>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</si>
  <si>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</si>
  <si>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</si>
  <si>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</si>
  <si>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</si>
  <si>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</si>
  <si>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</si>
  <si>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</si>
  <si>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</si>
  <si>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</si>
  <si>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</si>
  <si>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</si>
  <si>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</si>
  <si>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</si>
  <si>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</si>
  <si>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</si>
  <si>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</si>
  <si>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</si>
  <si>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</si>
  <si>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</si>
  <si>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</si>
  <si>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</si>
  <si>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</si>
  <si>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</si>
  <si>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</si>
  <si>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</si>
  <si>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</si>
  <si>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</si>
  <si>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</si>
  <si>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</si>
  <si>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</si>
  <si>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</si>
  <si>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</si>
  <si>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</si>
  <si>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</si>
  <si>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</si>
  <si>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</si>
  <si>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</si>
  <si>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</si>
  <si>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</si>
  <si>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</si>
  <si>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</si>
  <si>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</si>
  <si>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</si>
  <si>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</si>
  <si>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</si>
  <si>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</si>
  <si>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</si>
  <si>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</si>
  <si>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</si>
  <si>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</si>
  <si>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</si>
  <si>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</si>
  <si>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</si>
  <si>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</si>
  <si>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</si>
  <si>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</si>
  <si>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</si>
  <si>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</si>
  <si>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</si>
  <si>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</si>
  <si>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</si>
  <si>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</si>
  <si>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</si>
  <si>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</si>
  <si>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</si>
  <si>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</si>
  <si>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</si>
  <si>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</si>
  <si>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</si>
  <si>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</si>
  <si>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</si>
  <si>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</si>
  <si>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</si>
  <si>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</si>
  <si>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</si>
  <si>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</si>
  <si>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</si>
  <si>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</si>
  <si>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</si>
  <si>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</si>
  <si>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</si>
  <si>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</si>
  <si>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</si>
  <si>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</si>
  <si>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</si>
  <si>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</si>
  <si>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</si>
  <si>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</si>
  <si>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</si>
  <si>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</si>
  <si>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</si>
  <si>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</si>
  <si>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</si>
  <si>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</si>
  <si>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</si>
  <si>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</si>
  <si>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</si>
  <si>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</si>
  <si>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</si>
  <si>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</si>
  <si>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</si>
  <si>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</si>
  <si>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</si>
  <si>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</si>
  <si>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</si>
  <si>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</si>
  <si>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</si>
  <si>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</si>
  <si>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</si>
  <si>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</si>
  <si>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</si>
  <si>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</si>
  <si>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</si>
  <si>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</si>
  <si>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</si>
  <si>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</si>
  <si>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</si>
  <si>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</si>
  <si>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</si>
  <si>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</si>
  <si>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</si>
  <si>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</si>
  <si>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</si>
  <si>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</si>
  <si>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</si>
  <si>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</si>
  <si>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</si>
  <si>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</si>
  <si>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</si>
  <si>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</si>
  <si>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</si>
  <si>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</si>
  <si>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</si>
  <si>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</si>
  <si>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</si>
  <si>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</si>
  <si>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</si>
  <si>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</si>
  <si>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</si>
  <si>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</si>
  <si>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</si>
  <si>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</si>
  <si>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</si>
  <si>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</si>
  <si>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</si>
  <si>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</si>
  <si>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</si>
  <si>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</si>
  <si>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</si>
  <si>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</si>
  <si>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</si>
  <si>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</si>
  <si>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</si>
  <si>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</si>
  <si>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</si>
  <si>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</si>
  <si>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</si>
  <si>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</si>
  <si>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</si>
  <si>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</si>
  <si>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</si>
  <si>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</si>
  <si>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</si>
  <si>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</si>
  <si>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</si>
  <si>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</si>
  <si>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</si>
  <si>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</si>
  <si>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</si>
  <si>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</si>
  <si>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</si>
  <si>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</si>
  <si>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</si>
  <si>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</si>
  <si>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</si>
  <si>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</si>
  <si>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</si>
  <si>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</si>
  <si>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</si>
  <si>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</si>
  <si>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</si>
  <si>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</si>
  <si>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</si>
  <si>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</si>
  <si>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</si>
  <si>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</si>
  <si>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</si>
  <si>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</si>
  <si>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</si>
  <si>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</si>
  <si>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</si>
  <si>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</si>
  <si>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</si>
  <si>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</si>
  <si>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</si>
  <si>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</si>
  <si>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</si>
  <si>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</si>
  <si>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</si>
  <si>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</si>
  <si>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</si>
  <si>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</si>
  <si>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</si>
  <si>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</si>
  <si>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</si>
  <si>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</si>
  <si>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</si>
  <si>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</si>
  <si>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</si>
  <si>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</si>
  <si>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</si>
  <si>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</si>
  <si>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</si>
  <si>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</si>
  <si>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</si>
  <si>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</si>
  <si>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</si>
  <si>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</si>
  <si>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</si>
  <si>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</si>
  <si>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</si>
  <si>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</si>
  <si>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</si>
  <si>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</si>
  <si>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</si>
  <si>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</si>
  <si>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</si>
  <si>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</si>
  <si>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</si>
  <si>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</si>
  <si>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</si>
  <si>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</si>
  <si>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</si>
  <si>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</si>
  <si>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</si>
  <si>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</si>
  <si>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</si>
  <si>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</si>
  <si>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</si>
  <si>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</si>
  <si>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</si>
  <si>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</si>
  <si>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</si>
  <si>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</si>
  <si>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</si>
  <si>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</si>
  <si>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</si>
  <si>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</si>
  <si>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</si>
  <si>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</si>
  <si>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</si>
  <si>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</si>
  <si>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</si>
  <si>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</si>
  <si>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</si>
  <si>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</si>
  <si>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</si>
  <si>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</si>
  <si>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</si>
  <si>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</si>
  <si>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</si>
  <si>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</si>
  <si>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</si>
  <si>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</si>
  <si>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</si>
  <si>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</si>
  <si>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</si>
  <si>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</si>
  <si>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</si>
  <si>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</si>
  <si>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</si>
  <si>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</si>
  <si>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</si>
  <si>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</si>
  <si>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</si>
  <si>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</si>
  <si>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</si>
  <si>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</si>
  <si>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</si>
  <si>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</si>
  <si>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</si>
  <si>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</si>
  <si>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</si>
  <si>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</si>
  <si>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</si>
  <si>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</si>
  <si>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</si>
  <si>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</si>
  <si>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</si>
  <si>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</si>
  <si>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</si>
  <si>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</si>
  <si>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</si>
  <si>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</si>
  <si>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</si>
  <si>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</si>
  <si>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</si>
  <si>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</si>
  <si>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</si>
  <si>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</si>
  <si>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</si>
  <si>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</si>
  <si>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</si>
  <si>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</si>
  <si>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</si>
  <si>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</si>
  <si>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</si>
  <si>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</si>
  <si>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</si>
  <si>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</si>
  <si>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</si>
  <si>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</si>
  <si>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</si>
  <si>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</si>
  <si>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</si>
  <si>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</si>
  <si>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</si>
  <si>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</si>
  <si>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</si>
  <si>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</si>
  <si>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</si>
  <si>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</si>
  <si>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</si>
  <si>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</si>
  <si>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</si>
  <si>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</si>
  <si>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</si>
  <si>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</si>
  <si>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</si>
  <si>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</si>
  <si>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</si>
  <si>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</si>
  <si>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</si>
  <si>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</si>
  <si>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</si>
  <si>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</si>
  <si>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</si>
  <si>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</si>
  <si>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</si>
  <si>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</si>
  <si>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</si>
  <si>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</si>
  <si>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</si>
  <si>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</si>
  <si>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</si>
  <si>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</si>
  <si>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</si>
  <si>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</si>
  <si>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</si>
  <si>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</si>
  <si>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</si>
  <si>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</si>
  <si>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</si>
  <si>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</si>
  <si>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</si>
  <si>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</si>
  <si>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</si>
  <si>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</si>
  <si>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</si>
  <si>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</si>
  <si>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</si>
  <si>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</si>
  <si>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</si>
  <si>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</si>
  <si>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</si>
  <si>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</si>
  <si>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</si>
  <si>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</si>
  <si>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</si>
  <si>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</si>
  <si>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</si>
  <si>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</si>
  <si>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</si>
  <si>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</si>
  <si>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</si>
  <si>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</si>
  <si>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</si>
  <si>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</si>
  <si>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</si>
  <si>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</si>
  <si>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</si>
  <si>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</si>
  <si>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</si>
  <si>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</si>
  <si>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</si>
  <si>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</si>
  <si>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</si>
  <si>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</si>
  <si>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</si>
  <si>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</si>
  <si>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</si>
  <si>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</si>
  <si>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</si>
  <si>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</si>
  <si>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</si>
  <si>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</si>
  <si>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</si>
  <si>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</si>
  <si>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</si>
  <si>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</si>
  <si>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</si>
  <si>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</si>
  <si>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</si>
  <si>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</si>
  <si>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</si>
  <si>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</si>
  <si>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</si>
  <si>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</si>
  <si>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</si>
  <si>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</si>
  <si>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</si>
  <si>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</si>
  <si>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</si>
  <si>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</si>
  <si>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</si>
  <si>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</si>
  <si>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</si>
  <si>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</si>
  <si>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</si>
  <si>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</si>
  <si>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</si>
  <si>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</si>
  <si>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</si>
  <si>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</si>
  <si>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</si>
  <si>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</si>
  <si>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</si>
  <si>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</si>
  <si>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</si>
  <si>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</si>
  <si>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</si>
  <si>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</si>
  <si>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</si>
  <si>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</si>
  <si>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</si>
  <si>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</si>
  <si>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</si>
  <si>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</si>
  <si>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</si>
  <si>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</si>
  <si>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</si>
  <si>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</si>
  <si>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</si>
  <si>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</si>
  <si>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</si>
  <si>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</si>
  <si>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</si>
  <si>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</si>
  <si>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</si>
  <si>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</si>
  <si>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</si>
  <si>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</si>
  <si>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</si>
  <si>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</si>
  <si>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</si>
  <si>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</si>
  <si>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</si>
  <si>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</si>
  <si>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</si>
  <si>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</si>
  <si>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</si>
  <si>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</si>
  <si>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</si>
  <si>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</si>
  <si>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</si>
  <si>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</si>
  <si>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</si>
  <si>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</si>
  <si>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</si>
  <si>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</si>
  <si>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</si>
  <si>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</si>
  <si>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</si>
  <si>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</si>
  <si>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</si>
  <si>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</si>
  <si>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</si>
  <si>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</si>
  <si>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</si>
  <si>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</si>
  <si>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</si>
  <si>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</si>
  <si>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</si>
  <si>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</si>
  <si>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</si>
  <si>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</si>
  <si>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</si>
  <si>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</si>
  <si>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</si>
  <si>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</si>
  <si>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</si>
  <si>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</si>
  <si>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</si>
  <si>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</si>
  <si>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</si>
  <si>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</si>
  <si>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</si>
  <si>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</si>
  <si>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</si>
  <si>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</si>
  <si>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</si>
  <si>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</si>
  <si>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</si>
  <si>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</si>
  <si>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</si>
  <si>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</si>
  <si>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</si>
  <si>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</si>
  <si>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</si>
  <si>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</si>
  <si>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</si>
  <si>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</si>
  <si>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</si>
  <si>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</si>
  <si>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</si>
  <si>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</si>
  <si>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</si>
  <si>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</si>
  <si>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</si>
  <si>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</si>
  <si>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</si>
  <si>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</si>
  <si>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</si>
  <si>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</si>
  <si>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</si>
  <si>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</si>
  <si>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</si>
  <si>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</si>
  <si>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</si>
  <si>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</si>
  <si>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</si>
  <si>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</si>
  <si>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</si>
  <si>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</si>
  <si>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</si>
  <si>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</si>
  <si>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</si>
  <si>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</si>
  <si>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</si>
  <si>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</si>
  <si>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</si>
  <si>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</si>
  <si>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</si>
  <si>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</si>
  <si>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</si>
  <si>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</si>
  <si>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</si>
  <si>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</si>
  <si>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</si>
  <si>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</si>
  <si>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</si>
  <si>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</si>
  <si>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</si>
  <si>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</si>
  <si>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</si>
  <si>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</si>
  <si>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</si>
  <si>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</si>
  <si>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</si>
  <si>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</si>
  <si>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</si>
  <si>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</si>
  <si>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</si>
  <si>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</si>
  <si>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</si>
  <si>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</si>
  <si>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</si>
  <si>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</si>
  <si>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</si>
  <si>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</si>
  <si>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</si>
  <si>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</si>
  <si>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</si>
  <si>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</si>
  <si>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</si>
  <si>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</si>
  <si>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</si>
  <si>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</si>
  <si>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</si>
  <si>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</si>
  <si>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</si>
  <si>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</si>
  <si>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</si>
  <si>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</si>
  <si>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</si>
  <si>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</si>
  <si>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</si>
  <si>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</si>
  <si>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</si>
  <si>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</si>
  <si>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</si>
  <si>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</si>
  <si>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</si>
  <si>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</si>
  <si>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</si>
  <si>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</si>
  <si>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</si>
  <si>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</si>
  <si>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</si>
  <si>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</si>
  <si>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</si>
  <si>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</si>
  <si>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</si>
  <si>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</si>
  <si>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</si>
  <si>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</si>
  <si>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</si>
  <si>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</si>
  <si>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</si>
  <si>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</si>
  <si>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</si>
  <si>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</si>
  <si>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</si>
  <si>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</si>
  <si>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</si>
  <si>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</si>
  <si>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</si>
  <si>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</si>
  <si>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</si>
  <si>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</si>
  <si>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</si>
  <si>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</si>
  <si>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</si>
  <si>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</si>
  <si>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</si>
  <si>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</si>
  <si>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</si>
  <si>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</si>
  <si>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</si>
  <si>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</si>
  <si>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</si>
  <si>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</si>
  <si>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</si>
  <si>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</si>
  <si>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</si>
  <si>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</si>
  <si>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</si>
  <si>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</si>
  <si>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</si>
  <si>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</si>
  <si>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</si>
  <si>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</si>
  <si>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</si>
  <si>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</si>
  <si>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</si>
  <si>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</si>
  <si>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</si>
  <si>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</si>
  <si>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</si>
  <si>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</si>
  <si>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</si>
  <si>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</si>
  <si>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</si>
  <si>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</si>
  <si>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</si>
  <si>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</si>
  <si>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</si>
  <si>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</si>
  <si>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</si>
  <si>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</si>
  <si>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</si>
  <si>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</si>
  <si>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</si>
  <si>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</si>
  <si>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</si>
  <si>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</si>
  <si>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</si>
  <si>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</si>
  <si>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</si>
  <si>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</si>
  <si>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</si>
  <si>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</si>
  <si>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</si>
  <si>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</si>
  <si>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</si>
  <si>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</si>
  <si>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</si>
  <si>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</si>
  <si>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</si>
  <si>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</si>
  <si>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</si>
  <si>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</si>
  <si>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</si>
  <si>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</si>
  <si>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</si>
  <si>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</si>
  <si>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</si>
  <si>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</si>
  <si>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</si>
  <si>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</si>
  <si>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</si>
  <si>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</si>
  <si>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</si>
  <si>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</si>
  <si>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</si>
  <si>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</si>
  <si>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</si>
  <si>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</si>
  <si>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</si>
  <si>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</si>
  <si>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</si>
  <si>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</si>
  <si>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</si>
  <si>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</si>
  <si>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</si>
  <si>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</si>
  <si>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</si>
  <si>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</si>
  <si>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</si>
  <si>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</si>
  <si>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</si>
  <si>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</si>
  <si>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</si>
  <si>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</si>
  <si>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</si>
  <si>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</si>
  <si>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</si>
  <si>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</si>
  <si>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</si>
  <si>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</si>
  <si>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</si>
  <si>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</si>
  <si>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</si>
  <si>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</si>
  <si>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</si>
  <si>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</si>
  <si>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</si>
  <si>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</si>
  <si>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</si>
  <si>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</si>
  <si>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</si>
  <si>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</si>
  <si>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</si>
  <si>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</si>
  <si>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</si>
  <si>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</si>
  <si>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</si>
  <si>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</si>
  <si>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</si>
  <si>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</si>
  <si>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</si>
  <si>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</si>
  <si>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</si>
  <si>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</si>
  <si>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</si>
  <si>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</si>
  <si>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</si>
  <si>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</si>
  <si>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</si>
  <si>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</si>
  <si>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</si>
  <si>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</si>
  <si>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</si>
  <si>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</si>
  <si>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</si>
  <si>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</si>
  <si>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</si>
  <si>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</si>
  <si>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</si>
  <si>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</si>
  <si>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</si>
  <si>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</si>
  <si>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</si>
  <si>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</si>
  <si>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</si>
  <si>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</si>
  <si>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</si>
  <si>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</si>
  <si>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</si>
  <si>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</si>
  <si>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</si>
  <si>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</si>
  <si>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</si>
  <si>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</si>
  <si>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</si>
  <si>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</si>
  <si>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</si>
  <si>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</si>
  <si>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</si>
  <si>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</si>
  <si>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</si>
  <si>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</si>
  <si>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</si>
  <si>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</si>
  <si>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</si>
  <si>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</si>
  <si>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</si>
  <si>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</si>
  <si>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</si>
  <si>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</si>
  <si>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</si>
  <si>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</si>
  <si>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</si>
  <si>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</si>
  <si>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</si>
  <si>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</si>
  <si>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</si>
  <si>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</si>
  <si>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</si>
  <si>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</si>
  <si>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</si>
  <si>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</si>
  <si>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</si>
  <si>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</si>
  <si>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</si>
  <si>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</si>
  <si>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</si>
  <si>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</si>
  <si>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</si>
  <si>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</si>
  <si>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</si>
  <si>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</si>
  <si>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</si>
  <si>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</si>
  <si>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</si>
  <si>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</si>
  <si>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</si>
  <si>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</si>
  <si>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</si>
  <si>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</si>
  <si>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</si>
  <si>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</si>
  <si>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</si>
  <si>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</si>
  <si>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</si>
  <si>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</si>
  <si>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</si>
  <si>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</si>
  <si>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</si>
  <si>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</si>
  <si>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</si>
  <si>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</si>
  <si>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</si>
  <si>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</si>
  <si>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</si>
  <si>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</si>
  <si>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</si>
  <si>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</si>
  <si>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</si>
  <si>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</si>
  <si>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</si>
  <si>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</si>
  <si>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</si>
  <si>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</si>
  <si>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</si>
  <si>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</si>
  <si>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</si>
  <si>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</si>
  <si>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</si>
  <si>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</si>
  <si>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</si>
  <si>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</si>
  <si>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</si>
  <si>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</si>
  <si>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</si>
  <si>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</si>
  <si>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</si>
  <si>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</si>
  <si>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</si>
  <si>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</si>
  <si>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</si>
  <si>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</si>
  <si>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</si>
  <si>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</si>
  <si>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</si>
  <si>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</si>
  <si>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</si>
  <si>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</si>
  <si>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</si>
  <si>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</si>
  <si>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</si>
  <si>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</si>
  <si>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</si>
  <si>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</si>
  <si>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</si>
  <si>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</si>
  <si>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</si>
  <si>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</si>
  <si>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</si>
  <si>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</si>
  <si>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</si>
  <si>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</si>
  <si>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</si>
  <si>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</si>
  <si>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</si>
  <si>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</si>
  <si>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</si>
  <si>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</si>
  <si>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</si>
  <si>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</si>
  <si>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</si>
  <si>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</si>
  <si>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</si>
  <si>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</si>
  <si>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</si>
  <si>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</si>
  <si>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</si>
  <si>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</si>
  <si>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</si>
  <si>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</si>
  <si>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</si>
  <si>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</si>
  <si>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</si>
  <si>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</si>
  <si>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</si>
  <si>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</si>
  <si>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</si>
  <si>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</si>
  <si>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</si>
  <si>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</si>
  <si>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</si>
  <si>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</si>
  <si>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</si>
  <si>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</si>
  <si>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</si>
  <si>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</si>
  <si>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</si>
  <si>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</si>
  <si>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</si>
  <si>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</si>
  <si>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</si>
  <si>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</si>
  <si>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</si>
  <si>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</si>
  <si>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</si>
  <si>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</si>
  <si>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</si>
  <si>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</si>
  <si>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</si>
  <si>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</si>
  <si>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</si>
  <si>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</si>
  <si>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</si>
  <si>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</si>
  <si>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</si>
  <si>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</si>
  <si>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</si>
  <si>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</si>
  <si>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</si>
  <si>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</si>
  <si>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</si>
  <si>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</si>
  <si>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</si>
  <si>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</si>
  <si>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</si>
  <si>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</si>
  <si>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</si>
  <si>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</si>
  <si>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</si>
  <si>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</si>
  <si>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</si>
  <si>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</si>
  <si>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</si>
  <si>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</si>
  <si>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</si>
  <si>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</si>
  <si>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</si>
  <si>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</si>
  <si>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</si>
  <si>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</si>
  <si>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</si>
  <si>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</si>
  <si>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</si>
  <si>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</si>
  <si>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</si>
  <si>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</si>
  <si>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</si>
  <si>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</si>
  <si>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</si>
  <si>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</si>
  <si>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</si>
  <si>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</si>
  <si>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</si>
  <si>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</si>
  <si>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</si>
  <si>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</si>
  <si>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</si>
  <si>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</si>
  <si>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</si>
  <si>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</si>
  <si>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</si>
  <si>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</si>
  <si>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</si>
  <si>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</si>
  <si>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</si>
  <si>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</si>
  <si>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</si>
  <si>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</si>
  <si>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</si>
  <si>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</si>
  <si>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</si>
  <si>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</si>
  <si>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</si>
  <si>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</si>
  <si>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</si>
  <si>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</si>
  <si>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</si>
  <si>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</si>
  <si>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</si>
  <si>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</si>
  <si>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</si>
  <si>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</si>
  <si>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</si>
  <si>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</si>
  <si>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</si>
  <si>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</si>
  <si>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</si>
  <si>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</si>
  <si>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</si>
  <si>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</si>
  <si>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</si>
  <si>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</si>
  <si>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</si>
  <si>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</si>
  <si>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</si>
  <si>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</si>
  <si>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</si>
  <si>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</si>
  <si>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</si>
  <si>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</si>
  <si>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</si>
  <si>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</si>
  <si>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</si>
  <si>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</si>
  <si>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</si>
  <si>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</si>
  <si>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</si>
  <si>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</si>
  <si>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</si>
  <si>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</si>
  <si>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</si>
  <si>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</si>
  <si>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</si>
  <si>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</si>
  <si>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</si>
  <si>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</si>
  <si>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</si>
  <si>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</si>
  <si>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</si>
  <si>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</si>
  <si>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</si>
  <si>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</si>
  <si>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</si>
  <si>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</si>
  <si>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</si>
  <si>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</si>
  <si>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</si>
  <si>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</si>
  <si>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</si>
  <si>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</si>
  <si>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</si>
  <si>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</si>
  <si>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</si>
  <si>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</si>
  <si>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</si>
  <si>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</si>
  <si>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</si>
  <si>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</si>
  <si>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</si>
  <si>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</si>
  <si>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</si>
  <si>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</si>
  <si>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</si>
  <si>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</si>
  <si>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</si>
  <si>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</si>
  <si>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</si>
  <si>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</si>
  <si>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</si>
  <si>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</si>
  <si>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</si>
  <si>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</si>
  <si>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</si>
  <si>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</si>
  <si>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</si>
  <si>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</si>
  <si>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</si>
  <si>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</si>
  <si>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</si>
  <si>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</si>
  <si>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</si>
  <si>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</si>
  <si>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</si>
  <si>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</si>
  <si>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</si>
  <si>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</si>
  <si>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</si>
  <si>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</si>
  <si>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</si>
  <si>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</si>
  <si>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</si>
  <si>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</si>
  <si>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</si>
  <si>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</si>
  <si>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</si>
  <si>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</si>
  <si>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</si>
  <si>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</si>
  <si>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</si>
  <si>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</si>
  <si>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</si>
  <si>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</si>
  <si>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</si>
  <si>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</si>
  <si>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</si>
  <si>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</si>
  <si>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</si>
  <si>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</si>
  <si>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</si>
  <si>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</si>
  <si>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</si>
  <si>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</si>
  <si>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</si>
  <si>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</si>
  <si>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</si>
  <si>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</si>
  <si>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</si>
  <si>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</si>
  <si>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</si>
  <si>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</si>
  <si>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</si>
  <si>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</si>
  <si>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</si>
  <si>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</si>
  <si>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</si>
  <si>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</si>
  <si>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</si>
  <si>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</si>
  <si>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</si>
  <si>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</si>
  <si>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</si>
  <si>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</si>
  <si>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</si>
  <si>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</si>
  <si>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</si>
  <si>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</si>
  <si>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</si>
  <si>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</si>
  <si>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</si>
  <si>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</si>
  <si>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</si>
  <si>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</si>
  <si>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</si>
  <si>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</si>
  <si>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</si>
  <si>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</si>
  <si>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</si>
  <si>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</si>
  <si>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</si>
  <si>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</si>
  <si>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</si>
  <si>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</si>
  <si>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</si>
  <si>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</si>
  <si>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</si>
  <si>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</si>
  <si>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</si>
  <si>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</si>
  <si>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</si>
  <si>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</si>
  <si>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</si>
  <si>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</si>
  <si>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</si>
  <si>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</si>
  <si>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</si>
  <si>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</si>
  <si>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</si>
  <si>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</si>
  <si>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</si>
  <si>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</si>
  <si>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</si>
  <si>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</si>
  <si>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</si>
  <si>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</si>
  <si>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</si>
  <si>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</si>
  <si>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</si>
  <si>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</si>
  <si>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</si>
  <si>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</si>
  <si>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</si>
  <si>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</si>
  <si>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</si>
  <si>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</si>
  <si>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</si>
  <si>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</si>
  <si>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</si>
  <si>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</si>
  <si>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</si>
  <si>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</si>
  <si>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</si>
  <si>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</si>
  <si>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</si>
  <si>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</si>
  <si>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</si>
  <si>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</si>
  <si>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</si>
  <si>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</si>
  <si>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</si>
  <si>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</si>
  <si>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</si>
  <si>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</si>
  <si>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</si>
  <si>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</si>
  <si>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</si>
  <si>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</si>
  <si>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</si>
  <si>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</si>
  <si>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</si>
  <si>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</si>
  <si>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</si>
  <si>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</si>
  <si>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</si>
  <si>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</si>
  <si>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</si>
  <si>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</si>
  <si>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</si>
  <si>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</si>
  <si>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</si>
  <si>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</si>
  <si>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</si>
  <si>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</si>
  <si>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</si>
  <si>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</si>
  <si>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</si>
  <si>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</si>
  <si>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</si>
  <si>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</si>
  <si>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</si>
  <si>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</si>
  <si>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</si>
  <si>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</si>
  <si>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</si>
  <si>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</si>
  <si>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</si>
  <si>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</si>
  <si>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</si>
  <si>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</si>
  <si>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</si>
  <si>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</si>
  <si>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</si>
  <si>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</si>
  <si>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</si>
  <si>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</si>
  <si>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</si>
  <si>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</si>
  <si>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</si>
  <si>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</si>
  <si>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</si>
  <si>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</si>
  <si>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</si>
  <si>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</si>
  <si>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</si>
  <si>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</si>
  <si>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</si>
  <si>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</si>
  <si>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</si>
  <si>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</si>
  <si>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</si>
  <si>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</si>
  <si>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</si>
  <si>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</si>
  <si>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</si>
  <si>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</si>
  <si>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</si>
  <si>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</si>
  <si>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</si>
  <si>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</si>
  <si>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</si>
  <si>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</si>
  <si>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</si>
  <si>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</si>
  <si>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</si>
  <si>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</si>
  <si>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</si>
  <si>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</si>
  <si>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</si>
  <si>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</si>
  <si>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</si>
  <si>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</si>
  <si>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</si>
  <si>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</si>
  <si>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</si>
  <si>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</si>
  <si>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</si>
  <si>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</si>
  <si>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</si>
  <si>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</si>
  <si>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</si>
  <si>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</si>
  <si>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</si>
  <si>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</si>
  <si>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</si>
  <si>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</si>
  <si>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</si>
  <si>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</si>
  <si>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</si>
  <si>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</si>
  <si>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</si>
  <si>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</si>
  <si>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</si>
  <si>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</si>
  <si>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</si>
  <si>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</si>
  <si>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</si>
  <si>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</si>
  <si>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</si>
  <si>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</si>
  <si>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</si>
  <si>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</si>
  <si>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</si>
  <si>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</si>
  <si>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</si>
  <si>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</si>
  <si>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</si>
  <si>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</si>
  <si>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</si>
  <si>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</si>
  <si>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</si>
  <si>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</si>
  <si>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</si>
  <si>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</si>
  <si>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</si>
  <si>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</si>
  <si>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</si>
  <si>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</si>
  <si>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</si>
  <si>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</si>
  <si>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</si>
  <si>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</si>
  <si>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</si>
  <si>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</si>
  <si>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</si>
  <si>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</si>
  <si>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</si>
  <si>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</si>
  <si>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</si>
  <si>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</si>
  <si>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</si>
  <si>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</si>
  <si>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</si>
  <si>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</si>
  <si>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</si>
  <si>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</si>
  <si>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</si>
  <si>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</si>
  <si>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</si>
  <si>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</si>
  <si>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</si>
  <si>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</si>
  <si>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</si>
  <si>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</si>
  <si>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</si>
  <si>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</si>
  <si>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</si>
  <si>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</si>
  <si>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</si>
  <si>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</si>
  <si>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</si>
  <si>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</si>
  <si>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</si>
  <si>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</si>
  <si>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</si>
  <si>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</si>
  <si>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</si>
  <si>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</si>
  <si>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</si>
  <si>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</si>
  <si>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</si>
  <si>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</si>
  <si>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</si>
  <si>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</si>
  <si>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</si>
  <si>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</si>
  <si>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</si>
  <si>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</si>
  <si>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</si>
  <si>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</si>
  <si>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</si>
  <si>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</si>
  <si>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</si>
  <si>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</si>
  <si>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</si>
  <si>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</si>
  <si>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</si>
  <si>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</si>
  <si>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</si>
  <si>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</si>
  <si>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</si>
  <si>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</si>
  <si>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</si>
  <si>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</si>
  <si>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</si>
  <si>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</si>
  <si>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</si>
  <si>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</si>
  <si>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</si>
  <si>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</si>
  <si>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</si>
  <si>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</si>
  <si>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</si>
  <si>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</si>
  <si>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</si>
  <si>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</si>
  <si>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</si>
  <si>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</si>
  <si>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</si>
  <si>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</si>
  <si>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</si>
  <si>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</si>
  <si>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</si>
  <si>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</si>
  <si>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</si>
  <si>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</si>
  <si>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</si>
  <si>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</si>
  <si>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</si>
  <si>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</si>
  <si>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</si>
  <si>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</si>
  <si>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</si>
  <si>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</si>
  <si>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</si>
  <si>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</si>
  <si>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</si>
  <si>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</si>
  <si>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</si>
  <si>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</si>
  <si>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</si>
  <si>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</si>
  <si>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</si>
  <si>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</si>
  <si>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</si>
  <si>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</si>
  <si>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</si>
  <si>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</si>
  <si>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</si>
  <si>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</si>
  <si>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</si>
  <si>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</si>
  <si>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</si>
  <si>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</si>
  <si>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</si>
  <si>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</si>
  <si>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</si>
  <si>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</si>
  <si>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</si>
  <si>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</si>
  <si>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</si>
  <si>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</si>
  <si>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</si>
  <si>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</si>
  <si>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</si>
  <si>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</si>
  <si>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</si>
  <si>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</si>
  <si>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</si>
  <si>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</si>
  <si>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</si>
  <si>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</si>
  <si>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</si>
  <si>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</si>
  <si>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</si>
  <si>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</si>
  <si>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</si>
  <si>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</si>
  <si>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</si>
  <si>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</si>
  <si>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</si>
  <si>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</si>
  <si>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</si>
  <si>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</si>
  <si>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</si>
  <si>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</si>
  <si>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</si>
  <si>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</si>
  <si>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</si>
  <si>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</si>
  <si>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</si>
  <si>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</si>
  <si>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</si>
  <si>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</si>
  <si>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</si>
  <si>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</si>
  <si>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</si>
  <si>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</si>
  <si>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</si>
  <si>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</si>
  <si>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</si>
  <si>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</si>
  <si>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</si>
  <si>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</si>
  <si>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</si>
  <si>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</si>
  <si>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</si>
  <si>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</si>
  <si>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</si>
  <si>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</si>
  <si>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</si>
  <si>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</si>
  <si>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</si>
  <si>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</si>
  <si>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</si>
  <si>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</si>
  <si>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</si>
  <si>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</si>
  <si>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</si>
  <si>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</si>
  <si>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</si>
  <si>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</si>
  <si>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</si>
  <si>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</si>
  <si>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</si>
  <si>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</si>
  <si>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</si>
  <si>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</si>
  <si>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</si>
  <si>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</si>
  <si>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</si>
  <si>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</si>
  <si>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</si>
  <si>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</si>
  <si>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</si>
  <si>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</si>
  <si>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</si>
  <si>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</si>
  <si>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</si>
  <si>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</si>
  <si>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</si>
  <si>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</si>
  <si>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</si>
  <si>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</si>
  <si>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</si>
  <si>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</si>
  <si>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</si>
  <si>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</si>
  <si>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</si>
  <si>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</si>
  <si>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</si>
  <si>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</si>
  <si>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</si>
  <si>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</si>
  <si>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</si>
  <si>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</si>
  <si>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</si>
  <si>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</si>
  <si>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</si>
  <si>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</si>
  <si>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</si>
  <si>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</si>
  <si>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</si>
  <si>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</si>
  <si>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</si>
  <si>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</si>
  <si>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</si>
  <si>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</si>
  <si>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</si>
  <si>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</si>
  <si>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</si>
  <si>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</si>
  <si>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</si>
  <si>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</si>
  <si>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</si>
  <si>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</si>
  <si>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</si>
  <si>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</si>
  <si>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</si>
  <si>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</si>
  <si>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</si>
  <si>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</si>
  <si>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</si>
  <si>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</si>
  <si>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</si>
  <si>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</si>
  <si>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</si>
  <si>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</si>
  <si>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</si>
  <si>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</si>
  <si>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</si>
  <si>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</si>
  <si>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</si>
  <si>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</si>
  <si>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</si>
  <si>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</si>
  <si>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</si>
  <si>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</si>
  <si>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</si>
  <si>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</si>
  <si>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</si>
  <si>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</si>
  <si>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</si>
  <si>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</si>
  <si>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</si>
  <si>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</si>
  <si>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</si>
  <si>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</si>
  <si>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</si>
  <si>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</si>
  <si>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</si>
  <si>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</si>
  <si>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</si>
  <si>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</si>
  <si>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</si>
  <si>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</si>
  <si>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</si>
  <si>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</si>
  <si>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</si>
  <si>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</si>
  <si>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</si>
  <si>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</si>
  <si>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</si>
  <si>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</si>
  <si>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</si>
  <si>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</si>
  <si>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</si>
  <si>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</si>
  <si>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</si>
  <si>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</si>
  <si>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</si>
  <si>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</si>
  <si>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</si>
  <si>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</si>
  <si>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</si>
  <si>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</si>
  <si>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</si>
  <si>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</si>
  <si>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</si>
  <si>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</si>
  <si>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</si>
  <si>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</si>
  <si>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</si>
  <si>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</si>
  <si>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</si>
  <si>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</si>
  <si>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</si>
  <si>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</si>
  <si>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</si>
  <si>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</si>
  <si>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</si>
  <si>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</si>
  <si>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</si>
  <si>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</si>
  <si>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</si>
  <si>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</si>
  <si>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</si>
  <si>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</si>
  <si>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</si>
  <si>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</si>
  <si>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</si>
  <si>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</si>
  <si>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</si>
  <si>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</si>
  <si>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</si>
  <si>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</si>
  <si>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</si>
  <si>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</si>
  <si>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</si>
  <si>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</si>
  <si>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</si>
  <si>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</si>
  <si>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</si>
  <si>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</si>
  <si>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</si>
  <si>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</si>
  <si>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</si>
  <si>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</si>
  <si>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</si>
  <si>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</si>
  <si>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</si>
  <si>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</si>
  <si>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</si>
  <si>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</si>
  <si>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</si>
  <si>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</si>
  <si>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</si>
  <si>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</si>
  <si>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</si>
  <si>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</si>
  <si>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</si>
  <si>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</si>
  <si>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</si>
  <si>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</si>
  <si>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</si>
  <si>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</si>
  <si>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</si>
  <si>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</si>
  <si>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</si>
  <si>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</si>
  <si>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</si>
  <si>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</si>
  <si>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</si>
  <si>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</si>
  <si>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</si>
  <si>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</si>
  <si>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</si>
  <si>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</si>
  <si>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</si>
  <si>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</si>
  <si>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</si>
  <si>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</si>
  <si>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</si>
  <si>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</si>
  <si>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</si>
  <si>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</si>
  <si>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</si>
  <si>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</si>
  <si>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</si>
  <si>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</si>
  <si>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</si>
  <si>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</si>
  <si>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</si>
  <si>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</si>
  <si>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</si>
  <si>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</si>
  <si>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</si>
  <si>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</si>
  <si>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</si>
  <si>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</si>
  <si>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</si>
  <si>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</si>
  <si>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</si>
  <si>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</si>
  <si>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</si>
  <si>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</si>
  <si>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</si>
  <si>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</si>
  <si>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</si>
  <si>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</si>
  <si>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</si>
  <si>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</si>
  <si>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</si>
  <si>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</si>
  <si>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</si>
  <si>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</si>
  <si>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</si>
  <si>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</si>
  <si>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</si>
  <si>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</si>
  <si>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</si>
  <si>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</si>
  <si>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</si>
  <si>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</si>
  <si>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</si>
  <si>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</si>
  <si>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</si>
  <si>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</si>
  <si>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</si>
  <si>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</si>
  <si>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</si>
  <si>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</si>
  <si>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</si>
  <si>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</si>
  <si>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</si>
  <si>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</si>
  <si>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</si>
  <si>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</si>
  <si>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</si>
  <si>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</si>
  <si>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</si>
  <si>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</si>
  <si>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</si>
  <si>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</si>
  <si>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</si>
  <si>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</si>
  <si>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</si>
  <si>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</si>
  <si>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</si>
  <si>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</si>
  <si>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</si>
  <si>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</si>
  <si>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</si>
  <si>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</si>
  <si>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</si>
  <si>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</si>
  <si>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</si>
  <si>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</si>
  <si>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</si>
  <si>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</si>
  <si>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</si>
  <si>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</si>
  <si>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</si>
  <si>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</si>
  <si>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</si>
  <si>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</si>
  <si>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</si>
  <si>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</si>
  <si>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</si>
  <si>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</si>
  <si>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</si>
  <si>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</si>
  <si>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</si>
  <si>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</si>
  <si>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</si>
  <si>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</si>
  <si>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</si>
  <si>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</si>
  <si>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</si>
  <si>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</si>
  <si>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</si>
  <si>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</si>
  <si>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</si>
  <si>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</si>
  <si>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</si>
  <si>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</si>
  <si>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</si>
  <si>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</si>
  <si>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</si>
  <si>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</si>
  <si>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</si>
  <si>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</si>
  <si>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</si>
  <si>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</si>
  <si>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</si>
  <si>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</si>
  <si>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</si>
  <si>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</si>
  <si>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</si>
  <si>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</si>
  <si>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</si>
  <si>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</si>
  <si>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</si>
  <si>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</si>
  <si>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</si>
  <si>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</si>
  <si>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</si>
  <si>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</si>
  <si>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</si>
  <si>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</si>
  <si>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</si>
  <si>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</si>
  <si>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</si>
  <si>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</si>
  <si>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</si>
  <si>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</si>
  <si>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</si>
  <si>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</si>
  <si>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</si>
  <si>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</si>
  <si>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</si>
  <si>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</si>
  <si>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</si>
  <si>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</si>
  <si>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</si>
  <si>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</si>
  <si>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</si>
  <si>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</si>
  <si>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</si>
  <si>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</si>
  <si>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</si>
  <si>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</si>
  <si>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</si>
  <si>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</si>
  <si>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</si>
  <si>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</si>
  <si>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</si>
  <si>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</si>
  <si>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</si>
  <si>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</si>
  <si>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</si>
  <si>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</si>
  <si>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</si>
  <si>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</si>
  <si>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</si>
  <si>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</si>
  <si>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</si>
  <si>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</si>
  <si>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</si>
  <si>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</si>
  <si>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</si>
  <si>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</si>
  <si>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</si>
  <si>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</si>
  <si>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</si>
  <si>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</si>
  <si>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</si>
  <si>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</si>
  <si>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</si>
  <si>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</si>
  <si>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</si>
  <si>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</si>
  <si>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</si>
  <si>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</si>
  <si>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</si>
  <si>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</si>
  <si>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</si>
  <si>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</si>
  <si>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</si>
  <si>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</si>
  <si>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</si>
  <si>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</si>
  <si>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</si>
  <si>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</si>
  <si>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</si>
  <si>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</si>
  <si>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</si>
  <si>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</si>
  <si>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</si>
  <si>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</si>
  <si>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</si>
  <si>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</si>
  <si>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</si>
  <si>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</si>
  <si>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</si>
  <si>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</si>
  <si>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</si>
  <si>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</si>
  <si>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</si>
  <si>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</si>
  <si>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</si>
  <si>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</si>
  <si>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</si>
  <si>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</si>
  <si>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</si>
  <si>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</si>
  <si>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</si>
  <si>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</si>
  <si>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</si>
  <si>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</si>
  <si>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</si>
  <si>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</si>
  <si>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</si>
  <si>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</si>
  <si>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</si>
  <si>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</si>
  <si>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</si>
  <si>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</si>
  <si>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</si>
  <si>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</si>
  <si>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</si>
  <si>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</si>
  <si>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</si>
  <si>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</si>
  <si>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</si>
  <si>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</si>
  <si>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</si>
  <si>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</si>
  <si>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</si>
  <si>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</si>
  <si>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</si>
  <si>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</si>
  <si>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</si>
  <si>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</si>
  <si>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</si>
  <si>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</si>
  <si>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</si>
  <si>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</si>
  <si>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</si>
  <si>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</si>
  <si>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</si>
  <si>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</si>
  <si>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</si>
  <si>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</si>
  <si>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</si>
  <si>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</si>
  <si>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</si>
  <si>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</si>
  <si>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</si>
  <si>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</si>
  <si>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</si>
  <si>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</si>
  <si>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</si>
  <si>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</si>
  <si>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</si>
  <si>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</si>
  <si>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</si>
  <si>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</si>
  <si>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</si>
  <si>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</si>
  <si>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</si>
  <si>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</si>
  <si>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</si>
  <si>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</si>
  <si>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</si>
  <si>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</si>
  <si>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</si>
  <si>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</si>
  <si>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</si>
  <si>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</si>
  <si>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</si>
  <si>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</si>
  <si>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</si>
  <si>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</si>
  <si>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</si>
  <si>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</si>
  <si>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</si>
  <si>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</si>
  <si>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</si>
  <si>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</si>
  <si>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</si>
  <si>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</si>
  <si>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</si>
  <si>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</si>
  <si>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</si>
  <si>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</si>
  <si>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</si>
  <si>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</si>
  <si>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</si>
  <si>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</si>
  <si>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</si>
  <si>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</si>
  <si>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</si>
  <si>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</si>
  <si>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</si>
  <si>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</si>
  <si>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</si>
  <si>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</si>
  <si>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</si>
  <si>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</si>
  <si>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</si>
  <si>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</si>
  <si>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</si>
  <si>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</si>
  <si>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</si>
  <si>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</si>
  <si>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</si>
  <si>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</si>
  <si>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</si>
  <si>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</si>
  <si>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</si>
  <si>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</si>
  <si>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</si>
  <si>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</si>
  <si>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</si>
  <si>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</si>
  <si>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</si>
  <si>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</si>
  <si>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</si>
  <si>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</si>
  <si>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</si>
  <si>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</si>
  <si>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</si>
  <si>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</si>
  <si>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</si>
  <si>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</si>
  <si>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</si>
  <si>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</si>
  <si>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</si>
  <si>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</si>
  <si>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</si>
  <si>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</si>
  <si>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</si>
  <si>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</si>
  <si>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</si>
  <si>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</si>
  <si>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</si>
  <si>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</si>
  <si>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</si>
  <si>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</si>
  <si>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</si>
  <si>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</si>
  <si>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</si>
  <si>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</si>
  <si>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</si>
  <si>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</si>
  <si>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</si>
  <si>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</si>
  <si>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</si>
  <si>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</si>
  <si>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</si>
  <si>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</si>
  <si>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</si>
  <si>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</si>
  <si>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</si>
  <si>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</si>
  <si>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</si>
  <si>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</si>
  <si>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</si>
  <si>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</si>
  <si>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</si>
  <si>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</si>
  <si>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</si>
  <si>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</si>
  <si>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</si>
  <si>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</si>
  <si>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</si>
  <si>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</si>
  <si>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</si>
  <si>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</si>
  <si>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</si>
  <si>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</si>
  <si>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</si>
  <si>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</si>
  <si>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</si>
  <si>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</si>
  <si>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</si>
  <si>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</si>
  <si>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</si>
  <si>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</si>
  <si>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</si>
  <si>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</si>
  <si>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</si>
  <si>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</si>
  <si>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</si>
  <si>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</si>
  <si>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</si>
  <si>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</si>
  <si>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</si>
  <si>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</si>
  <si>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</si>
  <si>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</si>
  <si>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</si>
  <si>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</si>
  <si>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</si>
  <si>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</si>
  <si>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</si>
  <si>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</si>
  <si>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</si>
  <si>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</si>
  <si>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</si>
  <si>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</si>
  <si>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</si>
  <si>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</si>
  <si>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</si>
  <si>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</si>
  <si>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</si>
  <si>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</si>
  <si>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</si>
  <si>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</si>
  <si>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</si>
  <si>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</si>
  <si>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</si>
  <si>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</si>
  <si>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</si>
  <si>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</si>
  <si>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</si>
  <si>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</si>
  <si>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</si>
  <si>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</si>
  <si>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</si>
  <si>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</si>
  <si>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</si>
  <si>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</si>
  <si>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</si>
  <si>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</si>
  <si>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</si>
  <si>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</si>
  <si>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</si>
  <si>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</si>
  <si>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</si>
  <si>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</si>
  <si>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</si>
  <si>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</si>
  <si>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</si>
  <si>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</si>
  <si>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</si>
  <si>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</si>
  <si>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</si>
  <si>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</si>
  <si>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</si>
  <si>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</si>
  <si>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</si>
  <si>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</si>
  <si>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</si>
  <si>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</si>
  <si>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</si>
  <si>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</si>
  <si>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</si>
  <si>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</si>
  <si>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</si>
  <si>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</si>
  <si>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</si>
  <si>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</si>
  <si>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</si>
  <si>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</si>
  <si>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</si>
  <si>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</si>
  <si>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</si>
  <si>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</si>
  <si>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</si>
  <si>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</si>
  <si>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</si>
  <si>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</si>
  <si>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</si>
  <si>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</si>
  <si>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</si>
  <si>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</si>
  <si>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</si>
  <si>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</si>
  <si>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</si>
  <si>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</si>
  <si>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</si>
  <si>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</si>
  <si>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</si>
  <si>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</si>
  <si>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</si>
  <si>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</si>
  <si>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</si>
  <si>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</si>
  <si>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</si>
  <si>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</si>
  <si>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</si>
  <si>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</si>
  <si>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</si>
  <si>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</si>
  <si>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</si>
  <si>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</si>
  <si>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</si>
  <si>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</si>
  <si>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</si>
  <si>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</si>
  <si>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</si>
  <si>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</si>
  <si>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</si>
  <si>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</si>
  <si>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</si>
  <si>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</si>
  <si>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</si>
  <si>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</si>
  <si>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</si>
  <si>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</si>
  <si>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</si>
  <si>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</si>
  <si>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</si>
  <si>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</si>
  <si>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</si>
  <si>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</si>
  <si>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</si>
  <si>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</si>
  <si>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</si>
  <si>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</si>
  <si>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</si>
  <si>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</si>
  <si>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</si>
  <si>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</si>
  <si>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</si>
  <si>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</si>
  <si>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</si>
  <si>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</si>
  <si>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</si>
  <si>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</si>
  <si>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</si>
  <si>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</si>
  <si>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</si>
  <si>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</si>
  <si>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</si>
  <si>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</si>
  <si>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</si>
  <si>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</si>
  <si>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</si>
  <si>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</si>
  <si>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</si>
  <si>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</si>
  <si>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</si>
  <si>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</si>
  <si>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</si>
  <si>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</si>
  <si>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</si>
  <si>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</si>
  <si>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</si>
  <si>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</si>
  <si>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</si>
  <si>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</si>
  <si>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</si>
  <si>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</si>
  <si>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</si>
  <si>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</si>
  <si>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</si>
  <si>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</si>
  <si>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</si>
  <si>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</si>
  <si>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</si>
  <si>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</si>
  <si>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</si>
  <si>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</si>
  <si>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</si>
  <si>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</si>
  <si>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</si>
  <si>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</si>
  <si>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</si>
  <si>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</si>
  <si>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</si>
  <si>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</si>
  <si>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</si>
  <si>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</si>
  <si>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</si>
  <si>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</si>
  <si>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</si>
  <si>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</si>
  <si>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</si>
  <si>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</si>
  <si>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</si>
  <si>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</si>
  <si>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</si>
  <si>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</si>
  <si>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</si>
  <si>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</si>
  <si>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</si>
  <si>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</si>
  <si>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</si>
  <si>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</si>
  <si>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</si>
  <si>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</si>
  <si>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</si>
  <si>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</si>
  <si>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</si>
  <si>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</si>
  <si>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</si>
  <si>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</si>
  <si>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</si>
  <si>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</si>
  <si>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</si>
  <si>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</si>
  <si>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</si>
  <si>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</si>
  <si>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</si>
  <si>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</si>
  <si>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</si>
  <si>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</si>
  <si>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</si>
  <si>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</si>
  <si>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</si>
  <si>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</si>
  <si>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</si>
  <si>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</si>
  <si>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</si>
  <si>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</si>
  <si>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</si>
  <si>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</si>
  <si>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</si>
  <si>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</si>
  <si>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</si>
  <si>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</si>
  <si>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</si>
  <si>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</si>
  <si>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</si>
  <si>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</si>
  <si>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</si>
  <si>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</si>
  <si>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</si>
  <si>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</si>
  <si>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</si>
  <si>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</si>
  <si>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</si>
  <si>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</si>
  <si>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</si>
  <si>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</si>
  <si>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</si>
  <si>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</si>
  <si>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</si>
  <si>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</si>
  <si>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</si>
  <si>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</si>
  <si>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</si>
  <si>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</si>
  <si>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</si>
  <si>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</si>
  <si>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</si>
  <si>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</si>
  <si>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</si>
  <si>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</si>
  <si>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</si>
  <si>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</si>
  <si>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</si>
  <si>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</si>
  <si>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</si>
  <si>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</si>
  <si>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</si>
  <si>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</si>
  <si>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</si>
  <si>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</si>
  <si>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</si>
  <si>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</si>
  <si>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</si>
  <si>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</si>
  <si>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</si>
  <si>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</si>
  <si>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</si>
  <si>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</si>
  <si>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</si>
  <si>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</si>
  <si>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</si>
  <si>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</si>
  <si>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</si>
  <si>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</si>
  <si>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</si>
  <si>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</si>
  <si>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</si>
  <si>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</si>
  <si>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</si>
  <si>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</si>
  <si>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</si>
  <si>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</si>
  <si>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</si>
  <si>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</si>
  <si>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</si>
  <si>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</si>
  <si>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</si>
  <si>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</si>
  <si>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</si>
  <si>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</si>
  <si>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</si>
  <si>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</si>
  <si>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</si>
  <si>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</si>
  <si>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</si>
  <si>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</si>
  <si>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</si>
  <si>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</si>
  <si>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</si>
  <si>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</si>
  <si>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</si>
  <si>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</si>
  <si>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</si>
  <si>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</si>
  <si>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</si>
  <si>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</si>
  <si>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</si>
  <si>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</si>
  <si>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</si>
  <si>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</si>
  <si>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</si>
  <si>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</si>
  <si>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</si>
  <si>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</si>
  <si>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</si>
  <si>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</si>
  <si>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</si>
  <si>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</si>
  <si>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</si>
  <si>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</si>
  <si>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</si>
  <si>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</si>
  <si>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</si>
  <si>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</si>
  <si>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</si>
  <si>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</si>
  <si>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</si>
  <si>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</si>
  <si>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</si>
  <si>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</si>
  <si>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</si>
  <si>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</si>
  <si>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</si>
  <si>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</si>
  <si>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</si>
  <si>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</si>
  <si>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</si>
  <si>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</si>
  <si>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</si>
  <si>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</si>
  <si>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</si>
  <si>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</si>
  <si>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</si>
  <si>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</si>
  <si>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</si>
  <si>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</si>
  <si>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</si>
  <si>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</si>
  <si>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</si>
  <si>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</si>
  <si>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</si>
  <si>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</si>
  <si>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</si>
  <si>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</si>
  <si>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</si>
  <si>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</si>
  <si>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</si>
  <si>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</si>
  <si>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</si>
  <si>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</si>
  <si>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</si>
  <si>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</si>
  <si>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</si>
  <si>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</si>
  <si>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</si>
  <si>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</si>
  <si>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</si>
  <si>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</si>
  <si>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</si>
  <si>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</si>
  <si>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</si>
  <si>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</si>
  <si>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</si>
  <si>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</si>
  <si>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</si>
  <si>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</si>
  <si>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</si>
  <si>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</si>
  <si>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</si>
  <si>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</si>
  <si>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</si>
  <si>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</si>
  <si>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</si>
  <si>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</si>
  <si>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</si>
  <si>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</si>
  <si>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</si>
  <si>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</si>
  <si>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</si>
  <si>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</si>
  <si>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</si>
  <si>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</si>
  <si>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</si>
  <si>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</si>
  <si>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</si>
  <si>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</si>
  <si>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</si>
  <si>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</si>
  <si>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</si>
  <si>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</si>
  <si>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</si>
  <si>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</si>
  <si>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</si>
  <si>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</si>
  <si>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</si>
  <si>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</si>
  <si>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</si>
  <si>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</si>
  <si>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</si>
  <si>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</si>
  <si>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</si>
  <si>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</si>
  <si>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</si>
  <si>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</si>
  <si>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</si>
  <si>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</si>
  <si>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</si>
  <si>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</si>
  <si>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</si>
  <si>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</si>
  <si>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</si>
  <si>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</si>
  <si>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</si>
  <si>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</si>
  <si>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</si>
  <si>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</si>
  <si>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</si>
  <si>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</si>
  <si>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</si>
  <si>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</si>
  <si>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</si>
  <si>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</si>
  <si>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</si>
  <si>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</si>
  <si>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</si>
  <si>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</si>
  <si>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</si>
  <si>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</si>
  <si>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</si>
  <si>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</si>
  <si>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</si>
  <si>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</si>
  <si>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</si>
  <si>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</si>
  <si>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</si>
  <si>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</si>
  <si>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</si>
  <si>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</si>
  <si>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</si>
  <si>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</si>
  <si>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</si>
  <si>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</si>
  <si>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</si>
  <si>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</si>
  <si>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</si>
  <si>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</si>
  <si>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</si>
  <si>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</si>
  <si>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</si>
  <si>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</si>
  <si>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</si>
  <si>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</si>
  <si>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</si>
  <si>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</si>
  <si>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</si>
  <si>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</si>
  <si>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</si>
  <si>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</si>
  <si>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</si>
  <si>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</si>
  <si>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</si>
  <si>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</si>
  <si>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</si>
  <si>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</si>
  <si>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</si>
  <si>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</si>
  <si>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</si>
  <si>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</si>
  <si>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</si>
  <si>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</si>
  <si>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</si>
  <si>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</si>
  <si>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</si>
  <si>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</si>
  <si>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</si>
  <si>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</si>
  <si>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</si>
  <si>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</si>
  <si>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</si>
  <si>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</si>
  <si>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</si>
  <si>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</si>
  <si>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</si>
  <si>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</si>
  <si>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</si>
  <si>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</si>
  <si>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</si>
  <si>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</si>
  <si>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</si>
  <si>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</si>
  <si>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</si>
  <si>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</si>
  <si>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</si>
  <si>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</si>
  <si>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</si>
  <si>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</si>
  <si>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</si>
  <si>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</si>
  <si>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</si>
  <si>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</si>
  <si>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</si>
  <si>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</si>
  <si>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</si>
  <si>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</si>
  <si>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</si>
  <si>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</si>
  <si>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</si>
  <si>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</si>
  <si>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</si>
  <si>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</si>
  <si>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</si>
  <si>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</si>
  <si>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</si>
  <si>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</si>
  <si>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</si>
  <si>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</si>
  <si>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</si>
  <si>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</si>
  <si>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</si>
  <si>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</si>
  <si>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</si>
  <si>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</si>
  <si>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</si>
  <si>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</si>
  <si>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</si>
  <si>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</si>
  <si>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</si>
  <si>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</si>
  <si>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</si>
  <si>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</si>
  <si>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</si>
  <si>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</si>
  <si>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</si>
  <si>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</si>
  <si>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</si>
  <si>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</si>
  <si>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</si>
  <si>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</si>
  <si>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</si>
  <si>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</si>
  <si>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</si>
  <si>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</si>
  <si>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</si>
  <si>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</si>
  <si>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</si>
  <si>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</si>
  <si>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</si>
  <si>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</si>
  <si>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</si>
  <si>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</si>
  <si>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</si>
  <si>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</si>
  <si>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</si>
  <si>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</si>
  <si>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</si>
  <si>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</si>
  <si>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</si>
  <si>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</si>
  <si>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</si>
  <si>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</si>
  <si>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</si>
  <si>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</si>
  <si>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</si>
  <si>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</si>
  <si>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</si>
  <si>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</si>
  <si>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</si>
  <si>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</si>
  <si>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</si>
  <si>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</si>
  <si>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</si>
  <si>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</si>
  <si>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</si>
  <si>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</si>
  <si>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</si>
  <si>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</si>
  <si>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</si>
  <si>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</si>
  <si>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</si>
  <si>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</si>
  <si>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</si>
  <si>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</si>
  <si>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</si>
  <si>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</si>
  <si>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</si>
  <si>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</si>
  <si>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</si>
  <si>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</si>
  <si>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</si>
  <si>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</si>
  <si>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</si>
  <si>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</si>
  <si>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</si>
  <si>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</si>
  <si>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</si>
  <si>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</si>
  <si>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</si>
  <si>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</si>
  <si>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</si>
  <si>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</si>
  <si>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</si>
  <si>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</si>
  <si>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</si>
  <si>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</si>
  <si>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</si>
  <si>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</si>
  <si>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</si>
  <si>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</si>
  <si>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</si>
  <si>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</si>
  <si>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</si>
  <si>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</si>
  <si>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</si>
  <si>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</si>
  <si>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</si>
  <si>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</si>
  <si>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</si>
  <si>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</si>
  <si>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</si>
  <si>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</si>
  <si>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</si>
  <si>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</si>
  <si>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</si>
  <si>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</si>
  <si>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</si>
  <si>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</si>
  <si>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</si>
  <si>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</si>
  <si>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</si>
  <si>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</si>
  <si>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</si>
  <si>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</si>
  <si>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</si>
  <si>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</si>
  <si>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</si>
  <si>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</si>
  <si>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</si>
  <si>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</si>
  <si>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</si>
  <si>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</si>
  <si>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</si>
  <si>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</si>
  <si>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</si>
  <si>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</si>
  <si>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</si>
  <si>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</si>
  <si>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</si>
  <si>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</si>
  <si>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</si>
  <si>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</si>
  <si>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</si>
  <si>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</si>
  <si>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</si>
  <si>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</si>
  <si>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</si>
  <si>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</si>
  <si>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</si>
  <si>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</si>
  <si>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</si>
  <si>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</si>
  <si>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</si>
  <si>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</si>
  <si>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</si>
  <si>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</si>
  <si>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</si>
  <si>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</si>
  <si>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</si>
  <si>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</si>
  <si>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</si>
  <si>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</si>
  <si>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</si>
  <si>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</si>
  <si>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</si>
  <si>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</si>
  <si>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</si>
  <si>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</si>
  <si>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</si>
  <si>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</si>
  <si>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</si>
  <si>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</si>
  <si>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</si>
  <si>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</si>
  <si>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</si>
  <si>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</si>
  <si>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</si>
  <si>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</si>
  <si>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</si>
  <si>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</si>
  <si>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</si>
  <si>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</si>
  <si>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</si>
  <si>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</si>
  <si>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</si>
  <si>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</si>
  <si>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</si>
  <si>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</si>
  <si>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</si>
  <si>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</si>
  <si>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</si>
  <si>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</si>
  <si>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</si>
  <si>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</si>
  <si>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</si>
  <si>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</si>
  <si>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</si>
  <si>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</si>
  <si>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</si>
  <si>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</si>
  <si>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</si>
  <si>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</si>
  <si>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</si>
  <si>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</si>
  <si>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</si>
  <si>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</si>
  <si>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</si>
  <si>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</si>
  <si>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</si>
  <si>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</si>
  <si>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</si>
  <si>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</si>
  <si>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</si>
  <si>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</si>
  <si>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</si>
  <si>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</si>
  <si>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</si>
  <si>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</si>
  <si>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</si>
  <si>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</si>
  <si>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</si>
  <si>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</si>
  <si>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</si>
  <si>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</si>
  <si>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</si>
  <si>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</si>
  <si>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</si>
  <si>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</si>
  <si>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</si>
  <si>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</si>
  <si>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</si>
  <si>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</si>
  <si>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</si>
  <si>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</si>
  <si>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</si>
  <si>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</si>
  <si>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</si>
  <si>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</si>
  <si>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</si>
  <si>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</si>
  <si>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</si>
  <si>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</si>
  <si>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</si>
  <si>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</si>
  <si>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</si>
  <si>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</si>
  <si>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</si>
  <si>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</si>
  <si>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</si>
  <si>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</si>
  <si>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</si>
  <si>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</si>
  <si>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</si>
  <si>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</si>
  <si>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</si>
  <si>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</si>
  <si>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</si>
  <si>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</si>
  <si>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</si>
  <si>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</si>
  <si>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</si>
  <si>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</si>
  <si>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</si>
  <si>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</si>
  <si>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</si>
  <si>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</si>
  <si>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</si>
  <si>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</si>
  <si>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</si>
  <si>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</si>
  <si>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</si>
  <si>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</si>
  <si>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</si>
  <si>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</si>
  <si>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</si>
  <si>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</si>
  <si>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</si>
  <si>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</si>
  <si>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</si>
  <si>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</si>
  <si>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</si>
  <si>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</si>
  <si>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</si>
  <si>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</si>
  <si>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</si>
  <si>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</si>
  <si>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</si>
  <si>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</si>
  <si>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</si>
  <si>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</si>
  <si>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</si>
  <si>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</si>
  <si>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</si>
  <si>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</si>
  <si>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</si>
  <si>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</si>
  <si>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</si>
  <si>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</si>
  <si>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</si>
  <si>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</si>
  <si>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</si>
  <si>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</si>
  <si>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</si>
  <si>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</si>
  <si>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</si>
  <si>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</si>
  <si>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</si>
  <si>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</si>
  <si>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</si>
  <si>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</si>
  <si>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</si>
  <si>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</si>
  <si>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</si>
  <si>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</si>
  <si>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</si>
  <si>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</si>
  <si>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</si>
  <si>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</si>
  <si>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</si>
  <si>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</si>
  <si>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</si>
  <si>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</si>
  <si>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</si>
  <si>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</si>
  <si>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</si>
  <si>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</si>
  <si>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</si>
  <si>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</si>
  <si>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</si>
  <si>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</si>
  <si>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</si>
  <si>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</si>
  <si>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</si>
  <si>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</si>
  <si>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</si>
  <si>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</si>
  <si>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</si>
  <si>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</si>
  <si>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</si>
  <si>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</si>
  <si>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</si>
  <si>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</si>
  <si>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</si>
  <si>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</si>
  <si>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</si>
  <si>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</si>
  <si>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</si>
  <si>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</si>
  <si>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</si>
  <si>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</si>
  <si>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</si>
  <si>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</si>
  <si>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</si>
  <si>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</si>
  <si>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</si>
  <si>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</si>
  <si>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</si>
  <si>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</si>
  <si>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</si>
  <si>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</si>
  <si>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</si>
  <si>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</si>
  <si>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</si>
  <si>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</si>
  <si>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</si>
  <si>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</si>
  <si>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</si>
  <si>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</si>
  <si>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</si>
  <si>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</si>
  <si>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</si>
  <si>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</si>
  <si>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</si>
  <si>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</si>
  <si>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</si>
  <si>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</si>
  <si>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</si>
  <si>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</si>
  <si>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</si>
  <si>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</si>
  <si>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</si>
  <si>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</si>
  <si>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</si>
  <si>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</si>
  <si>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</si>
  <si>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</si>
  <si>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</si>
  <si>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</si>
  <si>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</si>
  <si>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</si>
  <si>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</si>
  <si>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</si>
  <si>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</si>
  <si>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</si>
  <si>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</si>
  <si>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</si>
  <si>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</si>
  <si>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</si>
  <si>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</si>
  <si>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</si>
  <si>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</si>
  <si>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</si>
  <si>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</si>
  <si>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</si>
  <si>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</si>
  <si>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</si>
  <si>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</si>
  <si>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</si>
  <si>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</si>
  <si>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</si>
  <si>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</si>
  <si>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</si>
  <si>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</si>
  <si>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</si>
  <si>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</si>
  <si>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</si>
  <si>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</si>
  <si>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</si>
  <si>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</si>
  <si>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</si>
  <si>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</si>
  <si>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</si>
  <si>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</si>
  <si>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</si>
  <si>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</si>
  <si>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</si>
  <si>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</si>
  <si>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</si>
  <si>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</si>
  <si>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</si>
  <si>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</si>
  <si>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</si>
  <si>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</si>
  <si>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</si>
  <si>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</si>
  <si>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</si>
  <si>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</si>
  <si>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</si>
  <si>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</si>
  <si>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</si>
  <si>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</si>
  <si>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</si>
  <si>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</si>
  <si>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</si>
  <si>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</si>
  <si>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</si>
  <si>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</si>
  <si>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</si>
  <si>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</si>
  <si>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</si>
  <si>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</si>
  <si>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</si>
  <si>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</si>
  <si>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</si>
  <si>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</si>
  <si>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</si>
  <si>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</si>
  <si>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</si>
  <si>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</si>
  <si>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</si>
  <si>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</si>
  <si>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</si>
  <si>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</si>
  <si>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</si>
  <si>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</si>
  <si>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</si>
  <si>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</si>
  <si>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</si>
  <si>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</si>
  <si>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</si>
  <si>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</si>
  <si>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</si>
  <si>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</si>
  <si>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</si>
  <si>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</si>
  <si>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</si>
  <si>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</si>
  <si>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</si>
  <si>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</si>
  <si>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</si>
  <si>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</si>
  <si>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</si>
  <si>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</si>
  <si>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</si>
  <si>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</si>
  <si>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</si>
  <si>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</si>
  <si>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</si>
  <si>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</si>
  <si>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</si>
  <si>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</si>
  <si>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</si>
  <si>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</si>
  <si>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</si>
  <si>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</si>
  <si>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</si>
  <si>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</si>
  <si>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</si>
  <si>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</si>
  <si>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</si>
  <si>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</si>
  <si>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</si>
  <si>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</si>
  <si>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</si>
  <si>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</si>
  <si>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</si>
  <si>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</si>
  <si>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</si>
  <si>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</si>
  <si>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</si>
  <si>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</si>
  <si>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</si>
  <si>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</si>
  <si>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</si>
  <si>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</si>
  <si>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</si>
  <si>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</si>
  <si>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</si>
  <si>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</si>
  <si>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</si>
  <si>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</si>
  <si>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</si>
  <si>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</si>
  <si>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</si>
  <si>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</si>
  <si>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</si>
  <si>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</si>
  <si>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</si>
  <si>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</si>
  <si>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</si>
  <si>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</si>
  <si>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</si>
  <si>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</si>
  <si>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</si>
  <si>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</si>
  <si>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</si>
  <si>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</si>
  <si>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</si>
  <si>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</si>
  <si>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</si>
  <si>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</si>
  <si>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</si>
  <si>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</si>
  <si>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</si>
  <si>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</si>
  <si>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</si>
  <si>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</si>
  <si>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</si>
  <si>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</si>
  <si>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</si>
  <si>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</si>
  <si>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</si>
  <si>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</si>
  <si>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</si>
  <si>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</si>
  <si>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</si>
  <si>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</si>
  <si>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</si>
  <si>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</si>
  <si>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</si>
  <si>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</si>
  <si>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</si>
  <si>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</si>
  <si>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</si>
  <si>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</si>
  <si>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</si>
  <si>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</si>
  <si>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</si>
  <si>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</si>
  <si>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</si>
  <si>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</si>
  <si>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</si>
  <si>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</si>
  <si>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</si>
  <si>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</si>
  <si>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</si>
  <si>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</si>
  <si>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</si>
  <si>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</si>
  <si>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</si>
  <si>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</si>
  <si>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</si>
  <si>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</si>
  <si>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</si>
  <si>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</si>
  <si>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</si>
  <si>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</si>
  <si>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</si>
  <si>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</si>
  <si>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</si>
  <si>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</si>
  <si>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</si>
  <si>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</si>
  <si>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</si>
  <si>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</si>
  <si>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</si>
  <si>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</si>
  <si>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</si>
  <si>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</si>
  <si>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</si>
  <si>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</si>
  <si>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</si>
  <si>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</si>
  <si>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</si>
  <si>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</si>
  <si>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</si>
  <si>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</si>
  <si>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</si>
  <si>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</si>
  <si>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</si>
  <si>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</si>
  <si>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</si>
  <si>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</si>
  <si>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</si>
  <si>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</si>
  <si>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</si>
  <si>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</si>
  <si>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</si>
  <si>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</si>
  <si>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</si>
  <si>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</si>
  <si>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</si>
  <si>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</si>
  <si>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</si>
  <si>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</si>
  <si>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</si>
  <si>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</si>
  <si>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</si>
  <si>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</si>
  <si>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</si>
  <si>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</si>
  <si>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</si>
  <si>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</si>
  <si>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</si>
  <si>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</si>
  <si>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</si>
  <si>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</si>
  <si>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</si>
  <si>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</si>
  <si>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</si>
  <si>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</si>
  <si>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</si>
  <si>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</si>
  <si>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</si>
  <si>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</si>
  <si>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</si>
  <si>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</si>
  <si>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</si>
  <si>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</si>
  <si>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</si>
  <si>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</si>
  <si>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</si>
  <si>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</si>
  <si>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</si>
  <si>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</si>
  <si>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</si>
  <si>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</si>
  <si>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</si>
  <si>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</si>
  <si>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</si>
  <si>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</si>
  <si>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</si>
  <si>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</si>
  <si>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</si>
  <si>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</si>
  <si>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</si>
  <si>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</si>
  <si>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</si>
  <si>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</si>
  <si>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</si>
  <si>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</si>
  <si>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</si>
  <si>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</si>
  <si>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</si>
  <si>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</si>
  <si>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</si>
  <si>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</si>
  <si>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</si>
  <si>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</si>
  <si>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</si>
  <si>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</si>
  <si>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</si>
  <si>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</si>
  <si>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</si>
  <si>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</si>
  <si>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</si>
  <si>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</si>
  <si>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</si>
  <si>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</si>
  <si>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</si>
  <si>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</si>
  <si>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</si>
  <si>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</si>
  <si>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</si>
  <si>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</si>
  <si>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</si>
  <si>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</si>
  <si>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</si>
  <si>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</si>
  <si>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</si>
  <si>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</si>
  <si>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</si>
  <si>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</si>
  <si>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</si>
  <si>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</si>
  <si>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</si>
  <si>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</si>
  <si>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</si>
  <si>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</si>
  <si>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</si>
  <si>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</si>
  <si>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</si>
  <si>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</si>
  <si>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</si>
  <si>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</si>
  <si>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</si>
  <si>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</si>
  <si>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</si>
  <si>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</si>
  <si>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</si>
  <si>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</si>
  <si>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</si>
  <si>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</si>
  <si>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</si>
  <si>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</si>
  <si>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</si>
  <si>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</si>
  <si>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</si>
  <si>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</si>
  <si>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</si>
  <si>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</si>
  <si>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</si>
  <si>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</si>
  <si>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</si>
  <si>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</si>
  <si>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</si>
  <si>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</si>
  <si>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</si>
  <si>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</si>
  <si>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</si>
  <si>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</si>
  <si>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</si>
  <si>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</si>
  <si>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</si>
  <si>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</si>
  <si>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</si>
  <si>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</si>
  <si>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</si>
  <si>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</si>
  <si>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</si>
  <si>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</si>
  <si>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</si>
  <si>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</si>
  <si>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</si>
  <si>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</si>
  <si>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</si>
  <si>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</si>
  <si>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</si>
  <si>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</si>
  <si>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</si>
  <si>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</si>
  <si>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</si>
  <si>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</si>
  <si>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</si>
  <si>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</si>
  <si>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</si>
  <si>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</si>
  <si>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</si>
  <si>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</si>
  <si>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</si>
  <si>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</si>
  <si>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</si>
  <si>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</si>
  <si>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</si>
  <si>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</si>
  <si>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</si>
  <si>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</si>
  <si>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</si>
  <si>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</si>
  <si>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</si>
  <si>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</si>
  <si>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</si>
  <si>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</si>
  <si>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</si>
  <si>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</si>
  <si>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</si>
  <si>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</si>
  <si>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</si>
  <si>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</si>
  <si>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</si>
  <si>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</si>
  <si>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</si>
  <si>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</si>
  <si>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</si>
  <si>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</si>
  <si>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</si>
  <si>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</si>
  <si>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</si>
  <si>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</si>
  <si>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</si>
  <si>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</si>
  <si>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</si>
  <si>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</si>
  <si>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</si>
  <si>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</si>
  <si>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</si>
  <si>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</si>
  <si>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</si>
  <si>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</si>
  <si>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</si>
  <si>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</si>
  <si>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</si>
  <si>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</si>
  <si>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</si>
  <si>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</si>
  <si>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</si>
  <si>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</si>
  <si>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</si>
  <si>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</si>
  <si>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</si>
  <si>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</si>
  <si>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</si>
  <si>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</si>
  <si>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</si>
  <si>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</si>
  <si>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</si>
  <si>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</si>
  <si>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</si>
  <si>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</si>
  <si>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</si>
  <si>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</si>
  <si>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</si>
  <si>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</si>
  <si>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</si>
  <si>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</si>
  <si>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</si>
  <si>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</si>
  <si>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</si>
  <si>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</si>
  <si>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</si>
  <si>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</si>
  <si>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</si>
  <si>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</si>
  <si>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</si>
  <si>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</si>
  <si>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</si>
  <si>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</si>
  <si>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</si>
  <si>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</si>
  <si>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</si>
  <si>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</si>
  <si>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</si>
  <si>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</si>
  <si>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</si>
  <si>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</si>
  <si>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</si>
  <si>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</si>
  <si>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</si>
  <si>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</si>
  <si>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</si>
  <si>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</si>
  <si>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</si>
  <si>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</si>
  <si>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</si>
  <si>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</si>
  <si>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</si>
  <si>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</si>
  <si>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</si>
  <si>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</si>
  <si>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</si>
  <si>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</si>
  <si>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</si>
  <si>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</si>
  <si>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</si>
  <si>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</si>
  <si>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</si>
  <si>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</si>
  <si>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</si>
  <si>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</si>
  <si>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</si>
  <si>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</si>
  <si>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</si>
  <si>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</si>
  <si>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</si>
  <si>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</si>
  <si>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</si>
  <si>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</si>
  <si>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</si>
  <si>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</si>
  <si>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</si>
  <si>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</si>
  <si>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</si>
  <si>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</si>
  <si>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</si>
  <si>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</si>
  <si>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</si>
  <si>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</si>
  <si>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</si>
  <si>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</si>
  <si>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</si>
  <si>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</si>
  <si>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</si>
  <si>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</si>
  <si>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</si>
  <si>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</si>
  <si>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</si>
  <si>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</si>
  <si>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</si>
  <si>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</si>
  <si>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</si>
  <si>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</si>
  <si>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</si>
  <si>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</si>
  <si>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</si>
  <si>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</si>
  <si>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</si>
  <si>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</si>
  <si>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</si>
  <si>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</si>
  <si>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</si>
  <si>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</si>
  <si>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</si>
  <si>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</si>
  <si>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</si>
  <si>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</si>
  <si>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</si>
  <si>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</si>
  <si>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</si>
  <si>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</si>
  <si>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</si>
  <si>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</si>
  <si>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</si>
  <si>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</si>
  <si>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</si>
  <si>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</si>
  <si>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</si>
  <si>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</si>
  <si>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</si>
  <si>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</si>
  <si>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</si>
  <si>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</si>
  <si>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</si>
  <si>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</si>
  <si>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</si>
  <si>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</si>
  <si>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</si>
  <si>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</si>
  <si>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</si>
  <si>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</si>
  <si>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</si>
  <si>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</si>
  <si>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</si>
  <si>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</si>
  <si>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</si>
  <si>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</si>
  <si>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</si>
  <si>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</si>
  <si>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</si>
  <si>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</si>
  <si>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</si>
  <si>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</si>
  <si>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</si>
  <si>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</si>
  <si>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</si>
  <si>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</si>
  <si>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</si>
  <si>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</si>
  <si>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</si>
  <si>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</si>
  <si>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</si>
  <si>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</si>
  <si>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</si>
  <si>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</si>
  <si>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</si>
  <si>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</si>
  <si>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</si>
  <si>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</si>
  <si>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</si>
  <si>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</si>
  <si>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</si>
  <si>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</si>
  <si>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</si>
  <si>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</si>
  <si>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</si>
  <si>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</si>
  <si>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</si>
  <si>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</si>
  <si>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</si>
  <si>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</si>
  <si>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</si>
  <si>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</si>
  <si>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</si>
  <si>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</si>
  <si>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</si>
  <si>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</si>
  <si>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</si>
  <si>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</si>
  <si>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</si>
  <si>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</si>
  <si>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</si>
  <si>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</si>
  <si>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</si>
  <si>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</si>
  <si>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</si>
  <si>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</si>
  <si>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</si>
  <si>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</si>
  <si>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</si>
  <si>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</si>
  <si>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</si>
  <si>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</si>
  <si>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</si>
  <si>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</si>
  <si>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</si>
  <si>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</si>
  <si>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</si>
  <si>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</si>
  <si>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</si>
  <si>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</si>
  <si>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</si>
  <si>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</si>
  <si>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</si>
  <si>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</si>
  <si>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</si>
  <si>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</si>
  <si>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</si>
  <si>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</si>
  <si>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</si>
  <si>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</si>
  <si>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</si>
  <si>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</si>
  <si>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</si>
  <si>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</si>
  <si>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</si>
  <si>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</si>
  <si>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</si>
  <si>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</si>
  <si>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</si>
  <si>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</si>
  <si>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</si>
  <si>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</si>
  <si>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</si>
  <si>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</si>
  <si>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</si>
  <si>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</si>
  <si>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</si>
  <si>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</si>
  <si>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</si>
  <si>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</si>
  <si>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</si>
  <si>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</si>
  <si>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</si>
  <si>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</si>
  <si>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</si>
  <si>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</si>
  <si>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</si>
  <si>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</si>
  <si>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</si>
  <si>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</si>
  <si>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</si>
  <si>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</si>
  <si>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</si>
  <si>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</si>
  <si>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</si>
  <si>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</si>
  <si>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</si>
  <si>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</si>
  <si>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</si>
  <si>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</si>
  <si>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</si>
  <si>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</si>
  <si>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</si>
  <si>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</si>
  <si>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</si>
  <si>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</si>
  <si>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</si>
  <si>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</si>
  <si>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</si>
  <si>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</si>
  <si>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</si>
  <si>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</si>
  <si>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</si>
  <si>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</si>
  <si>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</si>
  <si>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</si>
  <si>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</si>
  <si>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</si>
  <si>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</si>
  <si>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</si>
  <si>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</si>
  <si>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</si>
  <si>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</si>
  <si>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</si>
  <si>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</si>
  <si>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</si>
  <si>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</si>
  <si>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</si>
  <si>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</si>
  <si>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</si>
  <si>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</si>
  <si>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</si>
  <si>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</si>
  <si>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</si>
  <si>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</si>
  <si>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</si>
  <si>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</si>
  <si>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</si>
  <si>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</si>
  <si>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</si>
  <si>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</si>
  <si>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</si>
  <si>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</si>
  <si>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</si>
  <si>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</si>
  <si>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</si>
  <si>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</si>
  <si>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</si>
  <si>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</si>
  <si>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</si>
  <si>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</si>
  <si>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</si>
  <si>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</si>
  <si>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</si>
  <si>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</si>
  <si>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</si>
  <si>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</si>
  <si>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</si>
  <si>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</si>
  <si>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</si>
  <si>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</si>
  <si>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</si>
  <si>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</si>
  <si>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</si>
  <si>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</si>
  <si>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</si>
  <si>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</si>
  <si>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</si>
  <si>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</si>
  <si>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</si>
  <si>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</si>
  <si>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</si>
  <si>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</si>
  <si>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</si>
  <si>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</si>
  <si>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</si>
  <si>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</si>
  <si>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</si>
  <si>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</si>
  <si>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</si>
  <si>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</si>
  <si>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</si>
  <si>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</si>
  <si>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</si>
  <si>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</si>
  <si>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</si>
  <si>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</si>
  <si>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</si>
  <si>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</si>
  <si>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</si>
  <si>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</si>
  <si>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</si>
  <si>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</si>
  <si>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</si>
  <si>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</si>
  <si>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</si>
  <si>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</si>
  <si>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</si>
  <si>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</si>
  <si>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</si>
  <si>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</si>
  <si>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</si>
  <si>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</si>
  <si>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</si>
  <si>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</si>
  <si>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</si>
  <si>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</si>
  <si>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</si>
  <si>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</si>
  <si>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</si>
  <si>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</si>
  <si>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</si>
  <si>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</si>
  <si>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</si>
  <si>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</si>
  <si>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</si>
  <si>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</si>
  <si>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</si>
  <si>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</si>
  <si>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</si>
  <si>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</si>
  <si>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</si>
  <si>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</si>
  <si>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</si>
  <si>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</si>
  <si>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</si>
  <si>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</si>
  <si>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</si>
  <si>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</si>
  <si>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</si>
  <si>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</si>
  <si>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</si>
  <si>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</si>
  <si>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</si>
  <si>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</si>
  <si>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</si>
  <si>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</si>
  <si>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</si>
  <si>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</si>
  <si>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</si>
  <si>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</si>
  <si>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</si>
  <si>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</si>
  <si>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</si>
  <si>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</si>
  <si>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</si>
  <si>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</si>
  <si>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</si>
  <si>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</si>
  <si>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</si>
  <si>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</si>
  <si>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</si>
  <si>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</si>
  <si>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</si>
  <si>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</si>
  <si>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</si>
  <si>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</si>
  <si>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</si>
  <si>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</si>
  <si>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</si>
  <si>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</si>
  <si>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</si>
  <si>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</si>
  <si>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</si>
  <si>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</si>
  <si>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</si>
  <si>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</si>
  <si>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</si>
  <si>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</si>
  <si>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</si>
  <si>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</si>
  <si>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</si>
  <si>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</si>
  <si>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</si>
  <si>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</si>
  <si>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</si>
  <si>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</si>
  <si>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</si>
  <si>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</si>
  <si>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</si>
  <si>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</si>
  <si>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</si>
  <si>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</si>
  <si>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</si>
  <si>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</si>
  <si>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</si>
  <si>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</si>
  <si>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</si>
  <si>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</si>
  <si>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</si>
  <si>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</si>
  <si>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</si>
  <si>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</si>
  <si>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</si>
  <si>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</si>
  <si>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</si>
  <si>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</si>
  <si>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</si>
  <si>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</si>
  <si>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</si>
  <si>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</si>
  <si>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</si>
  <si>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</si>
  <si>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</si>
  <si>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</si>
  <si>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</si>
  <si>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</si>
  <si>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</si>
  <si>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</si>
  <si>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</si>
  <si>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</si>
  <si>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</si>
  <si>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</si>
  <si>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</si>
  <si>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</si>
  <si>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</si>
  <si>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</si>
  <si>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</si>
  <si>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</si>
  <si>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</si>
  <si>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</si>
  <si>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</si>
  <si>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</si>
  <si>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</si>
  <si>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</si>
  <si>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</si>
  <si>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</si>
  <si>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</si>
  <si>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</si>
  <si>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</si>
  <si>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</si>
  <si>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</si>
  <si>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</si>
  <si>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</si>
  <si>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</si>
  <si>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</si>
  <si>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</si>
  <si>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</si>
  <si>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</si>
  <si>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</si>
  <si>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</si>
  <si>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</si>
  <si>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</si>
  <si>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</si>
  <si>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</si>
  <si>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</si>
  <si>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</si>
  <si>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</si>
  <si>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</si>
  <si>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</si>
  <si>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</si>
  <si>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</si>
  <si>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</si>
  <si>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</si>
  <si>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</si>
  <si>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</si>
  <si>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</si>
  <si>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</si>
  <si>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</si>
  <si>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</si>
  <si>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</si>
  <si>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</si>
  <si>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</si>
  <si>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</si>
  <si>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</si>
  <si>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</si>
  <si>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</si>
  <si>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</si>
  <si>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</si>
  <si>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</si>
  <si>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</si>
  <si>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</si>
  <si>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</si>
  <si>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</si>
  <si>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</si>
  <si>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</si>
  <si>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</si>
  <si>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</si>
  <si>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</si>
  <si>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</si>
  <si>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</si>
  <si>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</si>
  <si>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</si>
  <si>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</si>
  <si>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</si>
  <si>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</si>
  <si>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</si>
  <si>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</si>
  <si>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</si>
  <si>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</si>
  <si>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</si>
  <si>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</si>
  <si>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</si>
  <si>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</si>
  <si>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</si>
  <si>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</si>
  <si>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</si>
  <si>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</si>
  <si>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</si>
  <si>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</si>
  <si>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</si>
  <si>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</si>
  <si>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</si>
  <si>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</si>
  <si>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</si>
  <si>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</si>
  <si>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</si>
  <si>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</si>
  <si>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</si>
  <si>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</si>
  <si>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</si>
  <si>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</si>
  <si>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</si>
  <si>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</si>
  <si>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</si>
  <si>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</si>
  <si>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</si>
  <si>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</si>
  <si>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</si>
  <si>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</si>
  <si>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</si>
  <si>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</si>
  <si>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</si>
  <si>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</si>
  <si>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</si>
  <si>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</si>
  <si>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</si>
  <si>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</si>
  <si>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</si>
  <si>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</si>
  <si>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</si>
  <si>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</si>
  <si>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</si>
  <si>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</si>
  <si>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</si>
  <si>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</si>
  <si>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</si>
  <si>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</si>
  <si>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</si>
  <si>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</si>
  <si>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</si>
  <si>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</si>
  <si>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</si>
  <si>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</si>
  <si>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</si>
  <si>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</si>
  <si>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</si>
  <si>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</si>
  <si>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</si>
  <si>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</si>
  <si>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</si>
  <si>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</si>
  <si>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</si>
  <si>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</si>
  <si>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</si>
  <si>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</si>
  <si>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</si>
  <si>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</si>
  <si>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</si>
  <si>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</si>
  <si>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</si>
  <si>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</si>
  <si>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</si>
  <si>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</si>
  <si>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</si>
  <si>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</si>
  <si>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</si>
  <si>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</si>
  <si>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</si>
  <si>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</si>
  <si>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</si>
  <si>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</si>
  <si>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</si>
  <si>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</si>
  <si>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</si>
  <si>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</si>
  <si>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</si>
  <si>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</si>
  <si>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</si>
  <si>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</si>
  <si>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</si>
  <si>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</si>
  <si>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</si>
  <si>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</si>
  <si>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</si>
  <si>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</si>
  <si>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</si>
  <si>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</si>
  <si>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</si>
  <si>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</si>
  <si>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</si>
  <si>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</si>
  <si>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</si>
  <si>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</si>
  <si>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</si>
  <si>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</si>
  <si>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</si>
  <si>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</si>
  <si>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</si>
  <si>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</si>
  <si>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</si>
  <si>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</si>
  <si>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</si>
  <si>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</si>
  <si>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</si>
  <si>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</si>
  <si>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</si>
  <si>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</si>
  <si>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</si>
  <si>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</si>
  <si>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</si>
  <si>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</si>
  <si>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</si>
  <si>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</si>
  <si>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</si>
  <si>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</si>
  <si>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</si>
  <si>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</si>
  <si>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</si>
  <si>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</si>
  <si>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</si>
  <si>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</si>
  <si>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</si>
  <si>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</si>
  <si>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</si>
  <si>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</si>
  <si>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</si>
  <si>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</si>
  <si>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</si>
  <si>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</si>
  <si>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</si>
  <si>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</si>
  <si>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</si>
  <si>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</si>
  <si>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</si>
  <si>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</si>
  <si>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</si>
  <si>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</si>
  <si>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</si>
  <si>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</si>
  <si>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</si>
  <si>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</si>
  <si>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</si>
  <si>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</si>
  <si>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</si>
  <si>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</si>
  <si>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</si>
  <si>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</si>
  <si>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</si>
  <si>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</si>
  <si>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</si>
  <si>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</si>
  <si>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</si>
  <si>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</si>
  <si>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</si>
  <si>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</si>
  <si>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</si>
  <si>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</si>
  <si>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</si>
  <si>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</si>
  <si>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</si>
  <si>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</si>
  <si>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</si>
  <si>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</si>
  <si>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</si>
  <si>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</si>
  <si>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</si>
  <si>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</si>
  <si>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</si>
  <si>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</si>
  <si>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</si>
  <si>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</si>
  <si>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</si>
  <si>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</si>
  <si>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</si>
  <si>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</si>
  <si>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</si>
  <si>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</si>
  <si>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</si>
  <si>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</si>
  <si>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</si>
  <si>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</si>
  <si>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</si>
  <si>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</si>
  <si>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</si>
  <si>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</si>
  <si>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</si>
  <si>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</si>
  <si>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</si>
  <si>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</si>
  <si>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</si>
  <si>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</si>
  <si>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</si>
  <si>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</si>
  <si>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</si>
  <si>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</si>
  <si>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</si>
  <si>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</si>
  <si>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</si>
  <si>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</si>
  <si>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</si>
  <si>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</si>
  <si>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</si>
  <si>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</si>
  <si>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</si>
  <si>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</si>
  <si>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</si>
  <si>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</si>
  <si>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</si>
  <si>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</si>
  <si>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</si>
  <si>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</si>
  <si>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</si>
  <si>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</si>
  <si>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</si>
  <si>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</si>
  <si>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</si>
  <si>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</si>
  <si>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</si>
  <si>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</si>
  <si>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</si>
  <si>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</si>
  <si>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</si>
  <si>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</si>
  <si>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</si>
  <si>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</si>
  <si>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</si>
  <si>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</si>
  <si>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</si>
  <si>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</si>
  <si>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</si>
  <si>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</si>
  <si>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</si>
  <si>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</si>
  <si>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</si>
  <si>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</si>
  <si>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</si>
  <si>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</si>
  <si>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</si>
  <si>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</si>
  <si>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</si>
  <si>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</si>
  <si>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</si>
  <si>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</si>
  <si>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</si>
  <si>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</si>
  <si>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</si>
  <si>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</si>
  <si>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</si>
  <si>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</si>
  <si>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</si>
  <si>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</si>
  <si>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</si>
  <si>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</si>
  <si>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</si>
  <si>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</si>
  <si>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</si>
  <si>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</si>
  <si>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</si>
  <si>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</si>
  <si>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</si>
  <si>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</si>
  <si>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</si>
  <si>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</si>
  <si>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</si>
  <si>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</si>
  <si>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</si>
  <si>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</si>
  <si>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</si>
  <si>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</si>
  <si>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</si>
  <si>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</si>
  <si>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</si>
  <si>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</si>
  <si>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</si>
  <si>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</si>
  <si>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</si>
  <si>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</si>
  <si>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</si>
  <si>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</si>
  <si>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</si>
  <si>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</si>
  <si>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</si>
  <si>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</si>
  <si>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</si>
  <si>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</si>
  <si>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</si>
  <si>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</si>
  <si>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</si>
  <si>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</si>
  <si>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</si>
  <si>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</si>
  <si>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</si>
  <si>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</si>
  <si>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</si>
  <si>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</si>
  <si>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</si>
  <si>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</si>
  <si>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</si>
  <si>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</si>
  <si>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</si>
  <si>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</si>
  <si>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</si>
  <si>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</si>
  <si>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</si>
  <si>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</si>
  <si>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</si>
  <si>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</si>
  <si>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</si>
  <si>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</si>
  <si>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</si>
  <si>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</si>
  <si>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</si>
  <si>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</si>
  <si>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</si>
  <si>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</si>
  <si>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</si>
  <si>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</si>
  <si>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</si>
  <si>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</si>
  <si>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</si>
  <si>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</si>
  <si>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</si>
  <si>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</si>
  <si>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</si>
  <si>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</si>
  <si>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</si>
  <si>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</si>
  <si>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</si>
  <si>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</si>
  <si>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</si>
  <si>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</si>
  <si>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</si>
  <si>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</si>
  <si>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</si>
  <si>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</si>
  <si>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</si>
  <si>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</si>
  <si>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</si>
  <si>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</si>
  <si>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</si>
  <si>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</si>
  <si>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</si>
  <si>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</si>
  <si>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</si>
  <si>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</si>
  <si>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</si>
  <si>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</si>
  <si>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</si>
  <si>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</si>
  <si>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</si>
  <si>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</si>
  <si>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</si>
  <si>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</si>
  <si>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</si>
  <si>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</si>
  <si>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</si>
  <si>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</si>
  <si>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</si>
  <si>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</si>
  <si>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</si>
  <si>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</si>
  <si>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</si>
  <si>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</si>
  <si>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</si>
  <si>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</si>
  <si>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</si>
  <si>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</si>
  <si>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</si>
  <si>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</si>
  <si>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</si>
  <si>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</si>
  <si>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</si>
  <si>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</si>
  <si>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</si>
  <si>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</si>
  <si>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</si>
  <si>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</si>
  <si>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</si>
  <si>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</si>
  <si>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</si>
  <si>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</si>
  <si>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</si>
  <si>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</si>
  <si>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</si>
  <si>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</si>
  <si>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</si>
  <si>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</si>
  <si>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</si>
  <si>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</si>
  <si>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</si>
  <si>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</si>
  <si>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</si>
  <si>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</si>
  <si>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</si>
  <si>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</si>
  <si>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</si>
  <si>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</si>
  <si>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</si>
  <si>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</si>
  <si>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</si>
  <si>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</si>
  <si>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</si>
  <si>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</si>
  <si>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</si>
  <si>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</si>
  <si>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</si>
  <si>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</si>
  <si>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</si>
  <si>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</si>
  <si>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</si>
  <si>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</si>
  <si>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</si>
  <si>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</si>
  <si>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</si>
  <si>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</si>
  <si>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</si>
  <si>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</si>
  <si>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</si>
  <si>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</si>
  <si>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</si>
  <si>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</si>
  <si>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</si>
  <si>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</si>
  <si>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</si>
  <si>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</si>
  <si>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</si>
  <si>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</si>
  <si>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</si>
  <si>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</si>
  <si>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</si>
  <si>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</si>
  <si>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</si>
  <si>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</si>
  <si>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</si>
  <si>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</si>
  <si>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</si>
  <si>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</si>
  <si>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</si>
  <si>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</si>
  <si>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</si>
  <si>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</si>
  <si>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</si>
  <si>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</si>
  <si>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</si>
  <si>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</si>
  <si>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</si>
  <si>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</si>
  <si>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</si>
  <si>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</si>
  <si>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</si>
  <si>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</si>
  <si>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</si>
  <si>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</si>
  <si>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</si>
  <si>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</si>
  <si>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</si>
  <si>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</si>
  <si>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</si>
  <si>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</si>
  <si>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</si>
  <si>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</si>
  <si>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</si>
  <si>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</si>
  <si>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</si>
  <si>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</si>
  <si>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</si>
  <si>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</si>
  <si>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</si>
  <si>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</si>
  <si>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</si>
  <si>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</si>
  <si>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</si>
  <si>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</si>
  <si>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</si>
  <si>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</si>
  <si>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</si>
  <si>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</si>
  <si>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</si>
  <si>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</si>
  <si>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</si>
  <si>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</si>
  <si>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</si>
  <si>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</si>
  <si>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</si>
  <si>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</si>
  <si>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</si>
  <si>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</si>
  <si>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</si>
  <si>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</si>
  <si>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</si>
  <si>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</si>
  <si>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</si>
  <si>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</si>
  <si>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</si>
  <si>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</si>
  <si>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</si>
  <si>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</si>
  <si>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</si>
  <si>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</si>
  <si>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</si>
  <si>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</si>
  <si>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</si>
  <si>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</si>
  <si>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</si>
  <si>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</si>
  <si>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</si>
  <si>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</si>
  <si>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</si>
  <si>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</si>
  <si>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</si>
  <si>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</si>
  <si>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</si>
  <si>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</si>
  <si>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</si>
  <si>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</si>
  <si>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</si>
  <si>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</si>
  <si>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</si>
  <si>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</si>
  <si>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</si>
  <si>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</si>
  <si>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</si>
  <si>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</si>
  <si>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</si>
  <si>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</si>
  <si>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</si>
  <si>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</si>
  <si>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</si>
  <si>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</si>
  <si>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</si>
  <si>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</si>
  <si>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</si>
  <si>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</si>
  <si>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</si>
  <si>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</si>
  <si>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</si>
  <si>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</si>
  <si>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</si>
  <si>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</si>
  <si>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</si>
  <si>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</si>
  <si>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</si>
  <si>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</si>
  <si>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</si>
  <si>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</si>
  <si>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</si>
  <si>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</si>
  <si>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</si>
  <si>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</si>
  <si>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</si>
  <si>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</si>
  <si>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</si>
  <si>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</si>
  <si>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</si>
  <si>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</si>
  <si>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</si>
  <si>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</si>
  <si>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</si>
  <si>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</si>
  <si>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</si>
  <si>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</si>
  <si>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</si>
  <si>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</si>
  <si>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</si>
  <si>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</si>
  <si>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</si>
  <si>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</si>
  <si>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</si>
  <si>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</si>
  <si>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</si>
  <si>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</si>
  <si>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</si>
  <si>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</si>
  <si>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</si>
  <si>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</si>
  <si>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</si>
  <si>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</si>
  <si>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</si>
  <si>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</si>
  <si>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</si>
  <si>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</si>
  <si>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</si>
  <si>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</si>
  <si>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</si>
  <si>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</si>
  <si>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</si>
  <si>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</si>
  <si>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</si>
  <si>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</si>
  <si>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</si>
  <si>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</si>
  <si>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</si>
  <si>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</si>
  <si>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</si>
  <si>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</si>
  <si>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</si>
  <si>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</si>
  <si>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</si>
  <si>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</si>
  <si>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</si>
  <si>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</si>
  <si>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</si>
  <si>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</si>
  <si>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</si>
  <si>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</si>
  <si>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</si>
  <si>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</si>
  <si>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</si>
  <si>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</si>
  <si>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</si>
  <si>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</si>
  <si>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</si>
  <si>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</si>
  <si>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</si>
  <si>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</si>
  <si>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</si>
  <si>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</si>
  <si>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</si>
  <si>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</si>
  <si>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</si>
  <si>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</si>
  <si>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</si>
  <si>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</si>
  <si>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</si>
  <si>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</si>
  <si>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</si>
  <si>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</si>
  <si>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</si>
  <si>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</si>
  <si>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</si>
  <si>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</si>
  <si>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</si>
  <si>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</si>
  <si>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</si>
  <si>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</si>
  <si>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</si>
  <si>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</si>
  <si>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</si>
  <si>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</si>
  <si>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</si>
  <si>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</si>
  <si>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</si>
  <si>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</si>
  <si>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</si>
  <si>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</si>
  <si>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</si>
  <si>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</si>
  <si>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</si>
  <si>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</si>
  <si>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</si>
  <si>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</si>
  <si>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</si>
  <si>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</si>
  <si>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</si>
  <si>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</si>
  <si>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</si>
  <si>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</si>
  <si>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</si>
  <si>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</si>
  <si>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</si>
  <si>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</si>
  <si>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</si>
  <si>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</si>
  <si>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</si>
  <si>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</si>
  <si>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</si>
  <si>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</si>
  <si>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</si>
  <si>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</si>
  <si>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</si>
  <si>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</si>
  <si>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</si>
  <si>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</si>
  <si>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</si>
  <si>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</si>
  <si>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</si>
  <si>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</si>
  <si>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</si>
  <si>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</si>
  <si>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</si>
  <si>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</si>
  <si>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</si>
  <si>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</si>
  <si>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</si>
  <si>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</si>
  <si>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</si>
  <si>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</si>
  <si>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</si>
  <si>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</si>
  <si>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</si>
  <si>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</si>
  <si>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</si>
  <si>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</si>
  <si>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</si>
  <si>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</si>
  <si>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</si>
  <si>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</si>
  <si>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</si>
  <si>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</si>
  <si>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</si>
  <si>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</si>
  <si>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</si>
  <si>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</si>
  <si>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</si>
  <si>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</si>
  <si>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</si>
  <si>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</si>
  <si>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</si>
  <si>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</si>
  <si>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</si>
  <si>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</si>
  <si>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</si>
  <si>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</si>
  <si>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</si>
  <si>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</si>
  <si>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</si>
  <si>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</si>
  <si>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</si>
  <si>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</si>
  <si>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</si>
  <si>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</si>
  <si>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</si>
  <si>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</si>
  <si>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</si>
  <si>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</si>
  <si>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</si>
  <si>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</si>
  <si>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</si>
  <si>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</si>
  <si>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</si>
  <si>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</si>
  <si>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</si>
  <si>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</si>
  <si>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</si>
  <si>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</si>
  <si>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</si>
  <si>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</si>
  <si>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</si>
  <si>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</si>
  <si>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</si>
  <si>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</si>
  <si>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</si>
  <si>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</si>
  <si>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</si>
  <si>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</si>
  <si>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</si>
  <si>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</si>
  <si>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</si>
  <si>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</si>
  <si>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</si>
  <si>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</si>
  <si>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</si>
  <si>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</si>
  <si>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</si>
  <si>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</si>
  <si>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</si>
  <si>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</si>
  <si>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</si>
  <si>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</si>
  <si>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</si>
  <si>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</si>
  <si>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</si>
  <si>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</si>
  <si>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</si>
  <si>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</si>
  <si>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</si>
  <si>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</si>
  <si>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</si>
  <si>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</si>
  <si>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</si>
  <si>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</si>
  <si>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</si>
  <si>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</si>
  <si>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</si>
  <si>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</si>
  <si>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</si>
  <si>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</si>
  <si>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</si>
  <si>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</si>
  <si>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</si>
  <si>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</si>
  <si>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</si>
  <si>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</si>
  <si>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</si>
  <si>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</si>
  <si>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</si>
  <si>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</si>
  <si>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</si>
  <si>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</si>
  <si>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</si>
  <si>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</si>
  <si>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</si>
  <si>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</si>
  <si>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</si>
  <si>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</si>
  <si>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</si>
  <si>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</si>
  <si>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</si>
  <si>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</si>
  <si>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</si>
  <si>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</si>
  <si>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</si>
  <si>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</si>
  <si>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</si>
  <si>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</si>
  <si>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</si>
  <si>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</si>
  <si>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</si>
  <si>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</si>
  <si>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</si>
  <si>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</si>
  <si>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</si>
  <si>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</si>
  <si>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</si>
  <si>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</si>
  <si>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</si>
  <si>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</si>
  <si>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</si>
  <si>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</si>
  <si>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</si>
  <si>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</si>
  <si>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</si>
  <si>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</si>
  <si>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</si>
  <si>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</si>
  <si>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</si>
  <si>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</si>
  <si>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</si>
  <si>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</si>
  <si>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</si>
  <si>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</si>
  <si>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</si>
  <si>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</si>
  <si>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</si>
  <si>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</si>
  <si>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</si>
  <si>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</si>
  <si>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</si>
  <si>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</si>
  <si>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</si>
  <si>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</si>
  <si>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</si>
  <si>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</si>
  <si>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</si>
  <si>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</si>
  <si>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</si>
  <si>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</si>
  <si>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</si>
  <si>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</si>
  <si>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</si>
  <si>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</si>
  <si>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</si>
  <si>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</si>
  <si>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</si>
  <si>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</si>
  <si>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</si>
  <si>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</si>
  <si>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</si>
  <si>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</si>
  <si>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</si>
  <si>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</si>
  <si>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</si>
  <si>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</si>
  <si>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</si>
  <si>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</si>
  <si>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</si>
  <si>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</si>
  <si>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</si>
  <si>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</si>
  <si>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</si>
  <si>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</si>
  <si>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</si>
  <si>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</si>
  <si>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</si>
  <si>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</si>
  <si>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</si>
  <si>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</si>
  <si>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</si>
  <si>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</si>
  <si>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</si>
  <si>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</si>
  <si>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</si>
  <si>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</si>
  <si>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</si>
  <si>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</si>
  <si>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</si>
  <si>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</si>
  <si>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</si>
  <si>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</si>
  <si>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</si>
  <si>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</si>
  <si>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</si>
  <si>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</si>
  <si>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</si>
  <si>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</si>
  <si>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</si>
  <si>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</si>
  <si>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</si>
  <si>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</si>
  <si>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</si>
  <si>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</si>
  <si>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</si>
  <si>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</si>
  <si>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</si>
  <si>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</si>
  <si>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</si>
  <si>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</si>
  <si>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</si>
  <si>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</si>
  <si>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</si>
  <si>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</si>
  <si>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</si>
  <si>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</si>
  <si>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</si>
  <si>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</si>
  <si>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</si>
  <si>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</si>
  <si>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</si>
  <si>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</si>
  <si>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</si>
  <si>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</si>
  <si>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</si>
  <si>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</si>
  <si>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</si>
  <si>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</si>
  <si>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</si>
  <si>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</si>
  <si>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</si>
  <si>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</si>
  <si>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</si>
  <si>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</si>
  <si>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</si>
  <si>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</si>
  <si>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</si>
  <si>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</si>
  <si>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</si>
  <si>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</si>
  <si>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</si>
  <si>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</si>
  <si>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</si>
  <si>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</si>
  <si>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</si>
  <si>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</si>
  <si>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</si>
  <si>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</si>
  <si>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</si>
  <si>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</si>
  <si>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</si>
  <si>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</si>
  <si>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</si>
  <si>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</si>
  <si>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</si>
  <si>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</si>
  <si>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</si>
  <si>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</si>
  <si>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</si>
  <si>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</si>
  <si>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</si>
  <si>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</si>
  <si>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</si>
  <si>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</si>
  <si>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</si>
  <si>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</si>
  <si>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</si>
  <si>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</si>
  <si>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</si>
  <si>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</si>
  <si>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</si>
  <si>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</si>
  <si>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</si>
  <si>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</si>
  <si>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</si>
  <si>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</si>
  <si>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</si>
  <si>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</si>
  <si>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</si>
  <si>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</si>
  <si>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</si>
  <si>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</si>
  <si>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</si>
  <si>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</si>
  <si>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</si>
  <si>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</si>
  <si>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</si>
  <si>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</si>
  <si>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</si>
  <si>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</si>
  <si>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</si>
  <si>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</si>
  <si>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</si>
  <si>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</si>
  <si>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</si>
  <si>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</si>
  <si>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</si>
  <si>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</si>
  <si>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</si>
  <si>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</si>
  <si>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</si>
  <si>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</si>
  <si>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</si>
  <si>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</si>
  <si>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</si>
  <si>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</si>
  <si>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</si>
  <si>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</si>
  <si>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</si>
  <si>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</si>
  <si>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</si>
  <si>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</si>
  <si>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</si>
  <si>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</si>
  <si>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</si>
  <si>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</si>
  <si>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</si>
  <si>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</si>
  <si>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</si>
  <si>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</si>
  <si>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</si>
  <si>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</si>
  <si>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</si>
  <si>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</si>
  <si>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</si>
  <si>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</si>
  <si>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</si>
  <si>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</si>
  <si>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</si>
  <si>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</si>
  <si>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</si>
  <si>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</si>
  <si>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</si>
  <si>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</si>
  <si>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</si>
  <si>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</si>
  <si>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</si>
  <si>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</si>
  <si>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</si>
  <si>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</si>
  <si>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</si>
  <si>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</si>
  <si>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</si>
  <si>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</si>
  <si>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</si>
  <si>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</si>
  <si>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</si>
  <si>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</si>
  <si>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</si>
  <si>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</si>
  <si>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</si>
  <si>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</si>
  <si>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</si>
  <si>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</si>
  <si>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</si>
  <si>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</si>
  <si>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</si>
  <si>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</si>
  <si>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</si>
  <si>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</si>
  <si>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</si>
  <si>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</si>
  <si>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</si>
  <si>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</si>
  <si>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</si>
  <si>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</si>
  <si>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</si>
  <si>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</si>
  <si>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</si>
  <si>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</si>
  <si>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</si>
  <si>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</si>
  <si>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</si>
  <si>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</si>
  <si>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</si>
  <si>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</si>
  <si>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</si>
  <si>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</si>
  <si>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</si>
  <si>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</si>
  <si>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</si>
  <si>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</si>
  <si>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</si>
  <si>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</si>
  <si>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</si>
  <si>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</si>
  <si>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</si>
  <si>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</si>
  <si>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</si>
  <si>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</si>
  <si>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</si>
  <si>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</si>
  <si>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</si>
  <si>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</si>
  <si>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</si>
  <si>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</si>
  <si>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</si>
  <si>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</si>
  <si>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</si>
  <si>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</si>
  <si>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</si>
  <si>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</si>
  <si>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</si>
  <si>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</si>
  <si>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</si>
  <si>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</si>
  <si>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</si>
  <si>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</si>
  <si>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</si>
  <si>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</si>
  <si>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</si>
  <si>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</si>
  <si>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</si>
  <si>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</si>
  <si>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</si>
  <si>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</si>
  <si>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</si>
  <si>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</si>
  <si>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</si>
  <si>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</si>
  <si>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</si>
  <si>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</si>
  <si>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</si>
  <si>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</si>
  <si>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</si>
  <si>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</si>
  <si>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</si>
  <si>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</si>
  <si>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</si>
  <si>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</si>
  <si>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</si>
  <si>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</si>
  <si>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</si>
  <si>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</si>
  <si>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</si>
  <si>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</si>
  <si>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</si>
  <si>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</si>
  <si>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</si>
  <si>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</si>
  <si>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</si>
  <si>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</si>
  <si>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</si>
  <si>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</si>
  <si>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</si>
  <si>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</si>
  <si>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</si>
  <si>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</si>
  <si>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</si>
  <si>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</si>
  <si>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</si>
  <si>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</si>
  <si>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</si>
  <si>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</si>
  <si>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</si>
  <si>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</si>
  <si>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</si>
  <si>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</si>
  <si>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</si>
  <si>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</si>
  <si>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</si>
  <si>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</si>
  <si>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</si>
  <si>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</si>
  <si>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</si>
  <si>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</si>
  <si>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</si>
  <si>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</si>
  <si>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</si>
  <si>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</si>
  <si>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</si>
  <si>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</si>
  <si>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</si>
  <si>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</si>
  <si>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</si>
  <si>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</si>
  <si>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</si>
  <si>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</si>
  <si>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</si>
  <si>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</si>
  <si>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</si>
  <si>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</si>
  <si>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</si>
  <si>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</si>
  <si>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</si>
  <si>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</si>
  <si>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</si>
  <si>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</si>
  <si>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</si>
  <si>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</si>
  <si>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</si>
  <si>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</si>
  <si>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</si>
  <si>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</si>
  <si>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</si>
  <si>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</si>
  <si>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</si>
  <si>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</si>
  <si>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</si>
  <si>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</si>
  <si>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</si>
  <si>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</si>
  <si>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</si>
  <si>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</si>
  <si>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</si>
  <si>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</si>
  <si>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</si>
  <si>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</si>
  <si>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</si>
  <si>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</si>
  <si>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</si>
  <si>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</si>
  <si>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</si>
  <si>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</si>
  <si>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</si>
  <si>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</si>
  <si>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</si>
  <si>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</si>
  <si>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</si>
  <si>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</si>
  <si>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</si>
  <si>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</si>
  <si>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</si>
  <si>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</si>
  <si>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</si>
  <si>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</si>
  <si>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</si>
  <si>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</si>
  <si>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</si>
  <si>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</si>
  <si>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</si>
  <si>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</si>
  <si>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</si>
  <si>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</si>
  <si>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</si>
  <si>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</si>
  <si>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</si>
  <si>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</si>
  <si>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</si>
  <si>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</si>
  <si>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</si>
  <si>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</si>
  <si>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</si>
  <si>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</si>
  <si>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</si>
  <si>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</si>
  <si>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</si>
  <si>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</si>
  <si>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</si>
  <si>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</si>
  <si>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</si>
  <si>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</si>
  <si>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</si>
  <si>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</si>
  <si>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</si>
  <si>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</si>
  <si>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</si>
  <si>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</si>
  <si>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</si>
  <si>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</si>
  <si>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</si>
  <si>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</si>
  <si>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</si>
  <si>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</si>
  <si>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</si>
  <si>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</si>
  <si>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</si>
  <si>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</si>
  <si>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</si>
  <si>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</si>
  <si>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</si>
  <si>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</si>
  <si>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</si>
  <si>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</si>
  <si>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</si>
  <si>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</si>
  <si>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</si>
  <si>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</si>
  <si>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</si>
  <si>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</si>
  <si>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</si>
  <si>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</si>
  <si>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</si>
  <si>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</si>
  <si>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</si>
  <si>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</si>
  <si>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</si>
  <si>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</si>
  <si>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</si>
  <si>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</si>
  <si>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</si>
  <si>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</si>
  <si>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</si>
  <si>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</si>
  <si>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</si>
  <si>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</si>
  <si>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</si>
  <si>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</si>
  <si>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</si>
  <si>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</si>
  <si>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</si>
  <si>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</si>
  <si>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</si>
  <si>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</si>
  <si>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</si>
  <si>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</si>
  <si>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</si>
  <si>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</si>
  <si>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</si>
  <si>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</si>
  <si>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</si>
  <si>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</si>
  <si>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</si>
  <si>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</si>
  <si>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</si>
  <si>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</si>
  <si>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</si>
  <si>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</si>
  <si>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</si>
  <si>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</si>
  <si>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</si>
  <si>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</si>
  <si>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</si>
  <si>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</si>
  <si>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</si>
  <si>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</si>
  <si>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</si>
  <si>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</si>
  <si>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</si>
  <si>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</si>
  <si>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</si>
  <si>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</si>
  <si>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</si>
  <si>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</si>
  <si>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</si>
  <si>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</si>
  <si>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</si>
  <si>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</si>
  <si>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</si>
  <si>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</si>
  <si>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</si>
  <si>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</si>
  <si>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</si>
  <si>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</si>
  <si>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</si>
  <si>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</si>
  <si>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</si>
  <si>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</si>
  <si>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</si>
  <si>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</si>
  <si>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</si>
  <si>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</si>
  <si>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</si>
  <si>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</si>
  <si>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</si>
  <si>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</si>
  <si>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</si>
  <si>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</si>
  <si>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</si>
  <si>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</si>
  <si>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</si>
  <si>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</si>
  <si>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</si>
  <si>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</si>
  <si>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</si>
  <si>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</si>
  <si>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</si>
  <si>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</si>
  <si>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</si>
  <si>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</si>
  <si>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</si>
  <si>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</si>
  <si>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</si>
  <si>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</si>
  <si>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</si>
  <si>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</si>
  <si>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</si>
  <si>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</si>
  <si>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</si>
  <si>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</si>
  <si>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</si>
  <si>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</si>
  <si>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</si>
  <si>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</si>
  <si>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</si>
  <si>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</si>
  <si>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</si>
  <si>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</si>
  <si>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</si>
  <si>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</si>
  <si>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</si>
  <si>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</si>
  <si>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</si>
  <si>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</si>
  <si>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</si>
  <si>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</si>
  <si>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</si>
  <si>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</si>
  <si>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</si>
  <si>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</si>
  <si>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</si>
  <si>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</si>
  <si>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</si>
  <si>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</si>
  <si>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</si>
  <si>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</si>
  <si>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</si>
  <si>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</si>
  <si>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</si>
  <si>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</si>
  <si>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</si>
  <si>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</si>
  <si>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</si>
  <si>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</si>
  <si>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</si>
  <si>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</si>
  <si>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</si>
  <si>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</si>
  <si>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</si>
  <si>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</si>
  <si>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</si>
  <si>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</si>
  <si>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</si>
  <si>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</si>
  <si>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</si>
  <si>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</si>
  <si>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</si>
  <si>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</si>
  <si>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</si>
  <si>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</si>
  <si>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</si>
  <si>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</si>
  <si>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</si>
  <si>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</si>
  <si>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</si>
  <si>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</si>
  <si>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</si>
  <si>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</si>
  <si>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</si>
  <si>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</si>
  <si>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</si>
  <si>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</si>
  <si>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</si>
  <si>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</si>
  <si>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</si>
  <si>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</si>
  <si>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</si>
  <si>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</si>
  <si>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</si>
  <si>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</si>
  <si>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</si>
  <si>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</si>
  <si>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</si>
  <si>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</si>
  <si>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</si>
  <si>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</si>
  <si>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</si>
  <si>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</si>
  <si>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</si>
  <si>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</si>
  <si>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</si>
  <si>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</si>
  <si>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</si>
  <si>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</si>
  <si>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</si>
  <si>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</si>
  <si>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</si>
  <si>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</si>
  <si>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</si>
  <si>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</si>
  <si>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</si>
  <si>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</si>
  <si>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</si>
  <si>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</si>
  <si>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</si>
  <si>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</si>
  <si>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</si>
  <si>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</si>
  <si>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</si>
  <si>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</si>
  <si>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</si>
  <si>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</si>
  <si>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</si>
  <si>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</si>
  <si>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</si>
  <si>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</si>
  <si>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</si>
  <si>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</si>
  <si>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</si>
  <si>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</si>
  <si>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</si>
  <si>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</si>
  <si>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</si>
  <si>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</si>
  <si>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</si>
  <si>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</si>
  <si>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</si>
  <si>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</si>
  <si>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</si>
  <si>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</si>
  <si>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</si>
  <si>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</si>
  <si>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</si>
  <si>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</si>
  <si>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</si>
  <si>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</si>
  <si>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</si>
  <si>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</si>
  <si>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</si>
  <si>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</si>
  <si>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</si>
  <si>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</si>
  <si>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</si>
  <si>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</si>
  <si>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</si>
  <si>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</si>
  <si>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</si>
  <si>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</si>
  <si>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</si>
  <si>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</si>
  <si>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</si>
  <si>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</si>
  <si>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</si>
  <si>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</si>
  <si>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</si>
  <si>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</si>
  <si>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</si>
  <si>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</si>
  <si>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</si>
  <si>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</si>
  <si>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</si>
  <si>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</si>
  <si>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</si>
  <si>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</si>
  <si>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</si>
  <si>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</si>
  <si>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</si>
  <si>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</si>
  <si>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</si>
  <si>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</si>
  <si>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</si>
  <si>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</si>
  <si>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</si>
  <si>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</si>
  <si>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</si>
  <si>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</si>
  <si>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</si>
  <si>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</si>
  <si>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</si>
  <si>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</si>
  <si>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</si>
  <si>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</si>
  <si>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</si>
  <si>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</si>
  <si>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</si>
  <si>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</si>
  <si>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</si>
  <si>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</si>
  <si>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</si>
  <si>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</si>
  <si>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</si>
  <si>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</si>
  <si>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</si>
  <si>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</si>
  <si>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</si>
  <si>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</si>
  <si>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</si>
  <si>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</si>
  <si>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</si>
  <si>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</si>
  <si>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</si>
  <si>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</si>
  <si>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</si>
  <si>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</si>
  <si>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</si>
  <si>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</si>
  <si>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</si>
  <si>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</si>
  <si>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</si>
  <si>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</si>
  <si>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</si>
  <si>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</si>
  <si>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</si>
  <si>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</si>
  <si>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</si>
  <si>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</si>
  <si>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</si>
  <si>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</si>
  <si>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</si>
  <si>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</si>
  <si>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</si>
  <si>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</si>
  <si>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</si>
  <si>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</si>
  <si>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</si>
  <si>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</si>
  <si>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</si>
  <si>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</si>
  <si>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</si>
  <si>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</si>
  <si>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</si>
  <si>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</si>
  <si>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</si>
  <si>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</si>
  <si>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</si>
  <si>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</si>
  <si>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</si>
  <si>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</si>
  <si>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</si>
  <si>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</si>
  <si>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</si>
  <si>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</si>
  <si>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</si>
  <si>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</si>
  <si>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</si>
  <si>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</si>
  <si>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</si>
  <si>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</si>
  <si>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</si>
  <si>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</si>
  <si>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</si>
  <si>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</si>
  <si>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</si>
  <si>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</si>
  <si>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</si>
  <si>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</si>
  <si>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</si>
  <si>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</si>
  <si>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</si>
  <si>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</si>
  <si>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</si>
  <si>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</si>
  <si>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</si>
  <si>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</si>
  <si>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</si>
  <si>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</si>
  <si>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</si>
  <si>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</si>
  <si>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</si>
  <si>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</si>
  <si>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</si>
  <si>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</si>
  <si>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</si>
  <si>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</si>
  <si>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</si>
  <si>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</si>
  <si>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</si>
  <si>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</si>
  <si>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</si>
  <si>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</si>
  <si>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</si>
  <si>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</si>
  <si>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</si>
  <si>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</si>
  <si>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</si>
  <si>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</si>
  <si>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</si>
  <si>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</si>
  <si>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</si>
  <si>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</si>
  <si>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</si>
  <si>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</si>
  <si>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</si>
  <si>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</si>
  <si>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</si>
  <si>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</si>
  <si>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</si>
  <si>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</si>
  <si>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</si>
  <si>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</si>
  <si>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</si>
  <si>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</si>
  <si>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</si>
  <si>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</si>
  <si>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</si>
  <si>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</si>
  <si>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</si>
  <si>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</si>
  <si>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</si>
  <si>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</si>
  <si>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</si>
  <si>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</si>
  <si>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</si>
  <si>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</si>
  <si>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</si>
  <si>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</si>
  <si>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</si>
  <si>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</si>
  <si>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</si>
  <si>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</si>
  <si>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</si>
  <si>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</si>
  <si>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</si>
  <si>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</si>
  <si>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</si>
  <si>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</si>
  <si>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</si>
  <si>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</si>
  <si>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</si>
  <si>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</si>
  <si>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</si>
  <si>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</si>
  <si>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</si>
  <si>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</si>
  <si>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</si>
  <si>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</si>
  <si>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</si>
  <si>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</si>
  <si>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</si>
  <si>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</si>
  <si>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</si>
  <si>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</si>
  <si>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</si>
  <si>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</si>
  <si>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</si>
  <si>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</si>
  <si>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</si>
  <si>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</si>
  <si>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</si>
  <si>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</si>
  <si>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</si>
  <si>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</si>
  <si>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</si>
  <si>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</si>
  <si>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</si>
  <si>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</si>
  <si>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</si>
  <si>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</si>
  <si>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</si>
  <si>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</si>
  <si>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</si>
  <si>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</si>
  <si>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</si>
  <si>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</si>
  <si>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</si>
  <si>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</si>
  <si>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</si>
  <si>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</si>
  <si>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</si>
  <si>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</si>
  <si>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</si>
  <si>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</si>
  <si>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</si>
  <si>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</si>
  <si>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</si>
  <si>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</si>
  <si>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</si>
  <si>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</si>
  <si>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</si>
  <si>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</si>
  <si>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</si>
  <si>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</si>
  <si>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</si>
  <si>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</si>
  <si>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</si>
  <si>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</si>
  <si>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</si>
  <si>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</si>
  <si>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</si>
  <si>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</si>
  <si>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</si>
  <si>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</si>
  <si>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</si>
  <si>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</si>
  <si>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</si>
  <si>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</si>
  <si>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</si>
  <si>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</si>
  <si>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</si>
  <si>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</si>
  <si>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</si>
  <si>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</si>
  <si>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</si>
  <si>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</si>
  <si>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</si>
  <si>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</si>
  <si>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</si>
  <si>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</si>
  <si>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</si>
  <si>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</si>
  <si>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</si>
  <si>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</si>
  <si>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</si>
  <si>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</si>
  <si>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</si>
  <si>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</si>
  <si>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</si>
  <si>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</si>
  <si>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</si>
  <si>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</si>
  <si>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</si>
  <si>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</si>
  <si>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</si>
  <si>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</si>
  <si>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</si>
  <si>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</si>
  <si>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</si>
  <si>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</si>
  <si>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</si>
  <si>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</si>
  <si>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</si>
  <si>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</si>
  <si>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</si>
  <si>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</si>
  <si>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</si>
  <si>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</si>
  <si>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</si>
  <si>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</si>
  <si>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</si>
  <si>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</si>
  <si>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</si>
  <si>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</si>
  <si>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</si>
  <si>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</si>
  <si>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</si>
  <si>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</si>
  <si>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</si>
  <si>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</si>
  <si>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</si>
  <si>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</si>
  <si>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</si>
  <si>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</si>
  <si>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</si>
  <si>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</si>
  <si>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</si>
  <si>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</si>
  <si>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</si>
  <si>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</si>
  <si>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</si>
  <si>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</si>
  <si>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</si>
  <si>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</si>
  <si>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</si>
  <si>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</si>
  <si>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</si>
  <si>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</si>
  <si>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</si>
  <si>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</si>
  <si>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</si>
  <si>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</si>
  <si>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</si>
  <si>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</si>
  <si>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</si>
  <si>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</si>
  <si>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</si>
  <si>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</si>
  <si>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</si>
  <si>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</si>
  <si>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</si>
  <si>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</si>
  <si>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</si>
  <si>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</si>
  <si>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</si>
  <si>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</si>
  <si>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</si>
  <si>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</si>
  <si>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</si>
  <si>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</si>
  <si>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</si>
  <si>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</si>
  <si>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</si>
  <si>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</si>
  <si>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</si>
  <si>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</si>
  <si>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</si>
  <si>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</si>
  <si>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</si>
  <si>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</si>
  <si>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</si>
  <si>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</si>
  <si>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</si>
  <si>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</si>
  <si>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</si>
  <si>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</si>
  <si>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</si>
  <si>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</si>
  <si>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</si>
  <si>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</si>
  <si>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</si>
  <si>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</si>
  <si>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</si>
  <si>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</si>
  <si>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</si>
  <si>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</si>
  <si>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</si>
  <si>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</si>
  <si>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</si>
  <si>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</si>
  <si>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</si>
  <si>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</si>
  <si>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</si>
  <si>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</si>
  <si>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</si>
  <si>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</si>
  <si>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</si>
  <si>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</si>
  <si>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</si>
  <si>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</si>
  <si>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</si>
  <si>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</si>
  <si>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</si>
  <si>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</si>
  <si>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</si>
  <si>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</si>
  <si>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</si>
  <si>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</si>
  <si>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</si>
  <si>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 xml:space="preserve"> EM team phone oos </t>
  </si>
  <si>
    <t xml:space="preserve">PCM-20251127-00000504
</t>
  </si>
  <si>
    <t xml:space="preserve">2025-11-27 08:06:19
</t>
  </si>
  <si>
    <t xml:space="preserve">Restored by PG </t>
  </si>
  <si>
    <t xml:space="preserve">PCM-20251127-00000785
</t>
  </si>
  <si>
    <t xml:space="preserve">35 min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</si>
  <si>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</si>
  <si>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</si>
  <si>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</si>
  <si>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</si>
  <si>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</si>
  <si>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</si>
  <si>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</si>
  <si>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</si>
  <si>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</si>
  <si>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</si>
  <si>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</si>
  <si>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</si>
  <si>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</si>
  <si>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</si>
  <si>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</si>
  <si>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</si>
  <si>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</si>
  <si>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</si>
  <si>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</si>
  <si>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PCM-20251127-00000615</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</si>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</sst>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1" dataDxfId="30" headerRowBorderDxfId="28" tableBorderDxfId="29">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325.52065023148316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45988.469076157409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45988.469076157409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45988.469076157409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45988.469076157409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45988.469076157409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45988.469076157409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45988.469076157409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45988.469076157409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45988.469076157409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45988.469076157409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45988.469076157409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45988.469076157409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45988.469076157409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45988.469076157409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45988.469076157409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45988.469076157409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45988.469076157409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45988.469076157409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45988.469076157409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45988.469076157409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45988.469076157409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45988.469076157409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45988.469076157409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45988.469076157409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45988.469076157409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45988.469076157409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45988.469076157409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45988.469076157409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45988.469076157409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45988.469076157409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45988.469076157409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45988.469076157409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45988.469076157409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45988.469076157409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45988.469076157409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45988.469076157409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45988.469076157409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45988.469076157409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45988.469076157409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4BB7416C-F69E-4F50-920D-80DC9101A0B2}"/>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tabSelected="1" workbookViewId="0">
      <pane ySplit="1" topLeftCell="A2" activePane="bottomLeft" state="frozen"/>
      <selection pane="bottomLeft" activeCell="K11" sqref="K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163.46923819444783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4.0816571759278304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0.28011782407702412</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0.12247893518360797</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6.8509027776599396E-2</v>
      </c>
      <c r="H7" s="146" t="s">
        <v>39112</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4</v>
      </c>
      <c r="D8" s="18" t="s">
        <v>13859</v>
      </c>
      <c r="E8" s="99" t="s">
        <v>39021</v>
      </c>
      <c r="F8" s="100">
        <v>45988.441562499997</v>
      </c>
      <c r="G8" s="101">
        <f ca="1">IFERROR(NOW()-F8,"-")</f>
        <v>2.7513657412782777E-2</v>
      </c>
      <c r="H8" s="100">
        <v>45988.426469907405</v>
      </c>
      <c r="I8" s="18" t="str">
        <f>IFERROR(VLOOKUP(D8,DB!A:F,6,0),"")</f>
        <v>SCECO</v>
      </c>
      <c r="J8" s="18" t="str">
        <f>IFERROR(VLOOKUP(D8,DB!A:G,7,0),"")</f>
        <v>Dead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45988.469076157409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45988.469076157409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45988.469076157409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45988.469076157409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45988.469076157409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45988.469076157409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45988.469076157409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45988.469076157409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45988.469076157409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45988.469076157409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45988.469076157409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45988.469076157409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45988.469076157409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45988.469076157409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45988.469076157409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45988.469076157409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45988.469076157409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45988.469076157409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45988.469076157409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45988.469076157409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45988.469076157409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45988.469076157409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45988.469076157409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45988.469076157409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45988.469076157409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45988.469076157409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45988.469076157409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45988.469076157409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45988.469076157409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45988.469076157409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45988.469076157409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45988.469076157409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45988.469076157409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45988.469076157409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45988.469076157409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45988.469076157409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45988.469076157409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45988.469076157409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45988.469076157409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45988.469076157409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45988.469076157409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45988.469076157409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45988.469076157409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45988.469076157409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45988.469076157409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45988.469076157409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45988.469076157409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45988.469076157409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45988.469076157409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45988.469076157409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45988.469076157409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45988.469076157409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45988.469076157409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45988.469076157409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45988.469076157409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45988.469076157409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45988.469076157409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45988.469076157409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45988.469076157409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45988.469076157409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45988.469076157409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45988.469076157409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45988.469076157409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45988.469076157409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45988.469076157409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45988.469076157409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45988.469076157409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45988.469076157409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45988.469076157409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45988.469076157409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45988.469076157409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45988.469076157409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45988.469076157409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45988.469076157409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45988.469076157409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45988.469076157409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45988.469076157409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45988.469076157409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45988.469076157409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45988.469076157409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45988.469076157409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45988.469076157409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45988.469076157409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45988.469076157409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45988.469076157409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45988.469076157409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45988.469076157409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45988.469076157409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45988.469076157409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45988.469076157409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45988.469076157409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45988.469076157409</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45988.469076157409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45988.469076157409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45988.469076157409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45988.469076157409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45988.469076157409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45988.469076157409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45988.469076157409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45988.469076157409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45988.469076157409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45988.469076157409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45988.469076157409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45988.469076157409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45988.469076157409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45988.469076157409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45988.469076157409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45988.469076157409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45988.469076157409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45988.469076157409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45988.469076157409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45988.469076157409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45988.469076157409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45988.469076157409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45988.469076157409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45988.469076157409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45988.469076157409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45988.469076157409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45988.469076157409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45988.469076157409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45988.469076157409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45988.469076157409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45988.469076157409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45988.469076157409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45988.469076157409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45988.469076157409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45988.469076157409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45988.469076157409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45988.469076157409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45988.469076157409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45988.469076157409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45988.469076157409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45988.469076157409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45988.469076157409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45988.469076157409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45988.469076157409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45988.469076157409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45988.469076157409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45988.469076157409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45988.469076157409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45988.469076157409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45988.469076157409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45988.469076157409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45988.469076157409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45988.469076157409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45988.469076157409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45988.469076157409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45988.469076157409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45988.469076157409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45988.469076157409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45988.469076157409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45988.469076157409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45988.469076157409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45988.469076157409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45988.469076157409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45988.469076157409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45988.469076157409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45988.469076157409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45988.469076157409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45988.469076157409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45988.469076157409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45988.469076157409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45988.469076157409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45988.469076157409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45988.469076157409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45988.469076157409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45988.469076157409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45988.469076157409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45988.469076157409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45988.469076157409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45988.469076157409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45988.469076157409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45988.469076157409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45988.469076157409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45988.469076157409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45988.469076157409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45988.469076157409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45988.469076157409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45988.469076157409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45988.469076157409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45988.469076157409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45988.469076157409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45988.469076157409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45988.469076157409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45988.469076157409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45988.469076157409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45988.469076157409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45988.469076157409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45988.469076157409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45988.469076157409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45988.469076157409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45988.469076157409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45988.469076157409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45988.469076157409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45988.469076157409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45988.469076157409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45988.469076157409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45988.469076157409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45988.469076157409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45988.469076157409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45988.469076157409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45988.469076157409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45988.469076157409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45988.469076157409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45988.469076157409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45988.469076157409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45988.469076157409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45988.469076157409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45988.469076157409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45988.469076157409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45988.469076157409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45988.469076157409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45988.469076157409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45988.469076157409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45988.469076157409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45988.469076157409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45988.469076157409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45988.469076157409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45988.469076157409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45988.469076157409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45988.469076157409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45988.469076157409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45988.469076157409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45988.469076157409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45988.469076157409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45988.469076157409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45988.469076157409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45988.469076157409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45988.469076157409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45988.469076157409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45988.469076157409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45988.469076157409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45988.469076157409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45988.469076157409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45988.469076157409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45988.469076157409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45988.469076157409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45988.469076157409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45988.469076157409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45988.469076157409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45988.469076157409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45988.469076157409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45988.469076157409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45988.469076157409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45988.469076157409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45988.469076157409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45988.469076157409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45988.469076157409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45988.469076157409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45988.469076157409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45988.469076157409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45988.469076157409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45988.469076157409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45988.469076157409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45988.469076157409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45988.469076157409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45988.469076157409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45988.469076157409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45988.469076157409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45988.469076157409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45988.469076157409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45988.469076157409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45988.469076157409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45988.469076157409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45988.469076157409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45988.469076157409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45988.469076157409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45988.469076157409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45988.469076157409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45988.469076157409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45988.469076157409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45988.469076157409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45988.469076157409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45988.469076157409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45988.469076157409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45988.469076157409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45988.469076157409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45988.469076157409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45988.469076157409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45988.469076157409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45988.469076157409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45988.469076157409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45988.469076157409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45988.469076157409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45988.469076157409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45988.469076157409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45988.469076157409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45988.469076157409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45988.469076157409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45988.469076157409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45988.469076157409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45988.469076157409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45988.469076157409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45988.469076157409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45988.469076157409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45988.469076157409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45988.469076157409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45988.469076157409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45988.469076157409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45988.469076157409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45988.469076157409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45988.469076157409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45988.469076157409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45988.469076157409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45988.469076157409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45988.469076157409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45988.469076157409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45988.469076157409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45988.469076157409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45988.469076157409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45988.469076157409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45988.469076157409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45988.469076157409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45988.469076157409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45988.469076157409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45988.469076157409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45988.469076157409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45988.469076157409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45988.469076157409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45988.469076157409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45988.469076157409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45988.469076157409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45988.469076157409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45988.469076157409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45988.469076157409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45988.469076157409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45988.469076157409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45988.469076157409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45988.469076157409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45988.469076157409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45988.469076157409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45988.469076157409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45988.469076157409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45988.469076157409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45988.469076157409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45988.469076157409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45988.469076157409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45988.469076157409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45988.469076157409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45988.469076157409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45988.469076157409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45988.469076157409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45988.469076157409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45988.469076157409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45988.469076157409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45988.469076157409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45988.469076157409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45988.469076157409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45988.469076157409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45988.469076157409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45988.469076157409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45988.469076157409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45988.469076157409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45988.469076157409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45988.469076157409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45988.469076157409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45988.469076157409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45988.469076157409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45988.469076157409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45988.469076157409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45988.469076157409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45988.469076157409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45988.469076157409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45988.469076157409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45988.469076157409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45988.469076157409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45988.469076157409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45988.469076157409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45988.469076157409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45988.469076157409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45988.469076157409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45988.469076157409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45988.469076157409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45988.469076157409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45988.469076157409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45988.469076157409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45988.469076157409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45988.469076157409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45988.469076157409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45988.469076157409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45988.469076157409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45988.469076157409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45988.469076157409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45988.469076157409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45988.469076157409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45988.469076157409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45988.469076157409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45988.469076157409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45988.469076157409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45988.469076157409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45988.469076157409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45988.469076157409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45988.469076157409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45988.469076157409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45988.469076157409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45988.469076157409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45988.469076157409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45988.469076157409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45988.469076157409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45988.469076157409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45988.469076157409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45988.469076157409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45988.469076157409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45988.469076157409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45988.469076157409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45988.469076157409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45988.469076157409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45988.469076157409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45988.469076157409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45988.469076157409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45988.469076157409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45988.469076157409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45988.469076157409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45988.469076157409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45988.469076157409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45988.469076157409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45988.469076157409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45988.469076157409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45988.469076157409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45988.469076157409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45988.469076157409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45988.469076157409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45988.469076157409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45988.469076157409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45988.469076157409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45988.469076157409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45988.469076157409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45988.469076157409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45988.469076157409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45988.469076157409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45988.469076157409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45988.469076157409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45988.469076157409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45988.469076157409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45988.469076157409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45988.469076157409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45988.469076157409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45988.469076157409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45988.469076157409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45988.469076157409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45988.469076157409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45988.469076157409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45988.469076157409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45988.469076157409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45988.469076157409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45988.469076157409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45988.469076157409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45988.469076157409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45988.469076157409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45988.469076157409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45988.469076157409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45988.469076157409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45988.469076157409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45988.469076157409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45988.469076157409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45988.469076157409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45988.469076157409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45988.469076157409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45988.469076157409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45988.469076157409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45988.469076157409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45988.469076157409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45988.469076157409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45988.469076157409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45988.469076157409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45988.469076157409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45988.469076157409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45988.469076157409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45988.469076157409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45988.469076157409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45988.469076157409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45988.469076157409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45988.469076157409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45988.469076157409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45988.469076157409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45988.469076157409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45988.469076157409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45988.469076157409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45988.469076157409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45988.469076157409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45988.469076157409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45988.469076157409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45988.469076157409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45988.469076157409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45988.469076157409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45988.469076157409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45988.469076157409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45988.469076157409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45988.469076157409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45988.469076157409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45988.469076157409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45988.469076157409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45988.469076157409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45988.469076157409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45988.469076157409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45988.469076157409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45988.469076157409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45988.469076157409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45988.469076157409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45988.469076157409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45988.469076157409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45988.469076157409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45988.469076157409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45988.469076157409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45988.469076157409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45988.469076157409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45988.469076157409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45988.469076157409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45988.469076157409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45988.469076157409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45988.469076157409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45988.469076157409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45988.469076157409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45988.469076157409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45988.469076157409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45988.469076157409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45988.469076157409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45988.469076157409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45988.469076157409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45988.469076157409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45988.469076157409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45988.469076157409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45988.469076157409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45988.469076157409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45988.469076157409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45988.469076157409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45988.469076157409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45988.469076157409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45988.469076157409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45988.469076157409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45988.469076157409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45988.469076157409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45988.469076157409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45988.469076157409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45988.469076157409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45988.469076157409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45988.469076157409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45988.469076157409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45988.469076157409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45988.469076157409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45988.469076157409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45988.469076157409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45988.469076157409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45988.469076157409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45988.469076157409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45988.469076157409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45988.469076157409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45988.469076157409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45988.469076157409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45988.469076157409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45988.469076157409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45988.469076157409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45988.469076157409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45988.469076157409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45988.469076157409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45988.469076157409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45988.469076157409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45988.469076157409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45988.469076157409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45988.469076157409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45988.469076157409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45988.469076157409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45988.469076157409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45988.469076157409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45988.469076157409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45988.469076157409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45988.469076157409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45988.469076157409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45988.469076157409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45988.469076157409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45988.469076157409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45988.469076157409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45988.469076157409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45988.469076157409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45988.469076157409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45988.469076157409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45988.469076157409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45988.469076157409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45988.469076157409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45988.469076157409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45988.469076157409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45988.469076157409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45988.469076157409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45988.469076157409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45988.469076157409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45988.469076157409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45988.469076157409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45988.469076157409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45988.469076157409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45988.469076157409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45988.469076157409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45988.469076157409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45988.469076157409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45988.469076157409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45988.469076157409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45988.469076157409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45988.469076157409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45988.469076157409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45988.469076157409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45988.469076157409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45988.469076157409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45988.469076157409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45988.469076157409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45988.469076157409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45988.469076157409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45988.469076157409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45988.469076157409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45988.469076157409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45988.469076157409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45988.469076157409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45988.469076157409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45988.469076157409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45988.469076157409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45988.469076157409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45988.469076157409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45988.469076157409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45988.469076157409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45988.469076157409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45988.469076157409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45988.469076157409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45988.469076157409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45988.469076157409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45988.469076157409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45988.469076157409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45988.469076157409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45988.469076157409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45988.469076157409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45988.469076157409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45988.469076157409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45988.469076157409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45988.469076157409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45988.469076157409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45988.469076157409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45988.469076157409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45988.469076157409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45988.469076157409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45988.469076157409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45988.469076157409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45988.469076157409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45988.469076157409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45988.469076157409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45988.469076157409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45988.469076157409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45988.469076157409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45988.469076157409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45988.469076157409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45988.469076157409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45988.469076157409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45988.469076157409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45988.469076157409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45988.469076157409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45988.469076157409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45988.469076157409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45988.469076157409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45988.469076157409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45988.469076157409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45988.469076157409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45988.469076157409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45988.469076157409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45988.469076157409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45988.469076157409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45988.469076157409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45988.469076157409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45988.469076157409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45988.469076157409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45988.469076157409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45988.469076157409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45988.469076157409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45988.469076157409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45988.469076157409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45988.469076157409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45988.469076157409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45988.469076157409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45988.469076157409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45988.469076157409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45988.469076157409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45988.469076157409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45988.469076157409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45988.469076157409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45988.469076157409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45988.469076157409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45988.469076157409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45988.469076157409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45988.469076157409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45988.469076157409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45988.469076157409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45988.469076157409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45988.469076157409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45988.469076157409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45988.469076157409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45988.469076157409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45988.469076157409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45988.469076157409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45988.469076157409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45988.469076157409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45988.469076157409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45988.469076157409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45988.469076157409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45988.469076157409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45988.469076157409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45988.469076157409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45988.469076157409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45988.469076157409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45988.469076157409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45988.469076157409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45988.469076157409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45988.469076157409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45988.469076157409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45988.469076157409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45988.469076157409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45988.469076157409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45988.469076157409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45988.469076157409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45988.469076157409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45988.469076157409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45988.469076157409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45988.469076157409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45988.469076157409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45988.469076157409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45988.469076157409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45988.469076157409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45988.469076157409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45988.469076157409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45988.469076157409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45988.469076157409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45988.469076157409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45988.469076157409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45988.469076157409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45988.469076157409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45988.469076157409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45988.469076157409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45988.469076157409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45988.469076157409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45988.469076157409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45988.469076157409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45988.469076157409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45988.469076157409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45988.469076157409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45988.469076157409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45988.469076157409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45988.469076157409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45988.469076157409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45988.469076157409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45988.469076157409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45988.469076157409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45988.469076157409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45988.469076157409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45988.469076157409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45988.469076157409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45988.469076157409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45988.469076157409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45988.469076157409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45988.469076157409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45988.469076157409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45988.469076157409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45988.469076157409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45988.469076157409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45988.469076157409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45988.469076157409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45988.469076157409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45988.469076157409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45988.469076157409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45988.469076157409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45988.469076157409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45988.469076157409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45988.469076157409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45988.469076157409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45988.469076157409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45988.469076157409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45988.469076157409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45988.469076157409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45988.469076157409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45988.469076157409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45988.469076157409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45988.469076157409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45988.469076157409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45988.469076157409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45988.469076157409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45988.469076157409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45988.469076157409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45988.469076157409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45988.469076157409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45988.469076157409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45988.469076157409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45988.469076157409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45988.469076157409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45988.469076157409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45988.469076157409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45988.469076157409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45988.469076157409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45988.469076157409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45988.469076157409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45988.469076157409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45988.469076157409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45988.469076157409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45988.469076157409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45988.469076157409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45988.469076157409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45988.469076157409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45988.469076157409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45988.469076157409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45988.469076157409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45988.469076157409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45988.469076157409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45988.469076157409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45988.469076157409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45988.469076157409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45988.469076157409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45988.469076157409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45988.469076157409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45988.469076157409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45988.469076157409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45988.469076157409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45988.469076157409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45988.469076157409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45988.469076157409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45988.469076157409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45988.469076157409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45988.469076157409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45988.469076157409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45988.469076157409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45988.469076157409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45988.469076157409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45988.469076157409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45988.469076157409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45988.469076157409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45988.469076157409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45988.469076157409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45988.469076157409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45988.469076157409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45988.469076157409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45988.469076157409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45988.469076157409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45988.469076157409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45988.469076157409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45988.469076157409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45988.469076157409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45988.469076157409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45988.469076157409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45988.469076157409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45988.469076157409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45988.469076157409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45988.469076157409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45988.469076157409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45988.469076157409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45988.469076157409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45988.469076157409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45988.469076157409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45988.469076157409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45988.469076157409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45988.469076157409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45988.469076157409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45988.469076157409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45988.469076157409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45988.469076157409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45988.469076157409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45988.469076157409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45988.469076157409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45988.469076157409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45988.469076157409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45988.469076157409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45988.469076157409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45988.469076157409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45988.469076157409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45988.469076157409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45988.469076157409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45988.469076157409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45988.469076157409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45988.469076157409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45988.469076157409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45988.469076157409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45988.469076157409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45988.469076157409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45988.469076157409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45988.469076157409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45988.469076157409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45988.469076157409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45988.469076157409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45988.469076157409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45988.469076157409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45988.469076157409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45988.469076157409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45988.469076157409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45988.469076157409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45988.469076157409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45988.469076157409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45988.469076157409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45988.469076157409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45988.469076157409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45988.469076157409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45988.469076157409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45988.469076157409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45988.469076157409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45988.469076157409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45988.469076157409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45988.469076157409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45988.469076157409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45988.469076157409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45988.469076157409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45988.469076157409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45988.469076157409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45988.469076157409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45988.469076157409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45988.469076157409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45988.469076157409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45988.469076157409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45988.469076157409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45988.469076157409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45988.469076157409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45988.469076157409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45988.469076157409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45988.469076157409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45988.469076157409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45988.469076157409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45988.469076157409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45988.469076157409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45988.469076157409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45988.469076157409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45988.469076157409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45988.469076157409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45988.469076157409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45988.469076157409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45988.469076157409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45988.469076157409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45988.469076157409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45988.469076157409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45988.469076157409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45988.469076157409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45988.469076157409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45988.469076157409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45988.469076157409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45988.469076157409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45988.469076157409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45988.469076157409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45988.469076157409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45988.469076157409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45988.469076157409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45988.469076157409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45988.469076157409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45988.469076157409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45988.469076157409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45988.469076157409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45988.469076157409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45988.469076157409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45988.469076157409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45988.469076157409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45988.469076157409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45988.469076157409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45988.469076157409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45988.469076157409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45988.469076157409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45988.469076157409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45988.469076157409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45988.469076157409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45988.469076157409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45988.469076157409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45988.469076157409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45988.469076157409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45988.469076157409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45988.469076157409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45988.469076157409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45988.469076157409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45988.469076157409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45988.469076157409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45988.469076157409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45988.469076157409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45988.469076157409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45988.469076157409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45988.469076157409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45988.469076157409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45988.469076157409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45988.469076157409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45988.469076157409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45988.469076157409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45988.469076157409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45988.469076157409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45988.469076157409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45988.469076157409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45988.469076157409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45988.469076157409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45988.469076157409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45988.469076157409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45988.469076157409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45988.469076157409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45988.469076157409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45988.469076157409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45988.469076157409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45988.469076157409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45988.469076157409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45988.469076157409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45988.469076157409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45988.469076157409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45988.469076157409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45988.469076157409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45988.469076157409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45988.469076157409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45988.469076157409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45988.469076157409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45988.469076157409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45988.469076157409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45988.469076157409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45988.469076157409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45988.469076157409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45988.469076157409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45988.469076157409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45988.469076157409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45988.469076157409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45988.469076157409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45988.469076157409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45988.469076157409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45988.469076157409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45988.469076157409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45988.469076157409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45988.469076157409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45988.469076157409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45988.469076157409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45988.469076157409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45988.469076157409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45988.469076157409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45988.469076157409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45988.469076157409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45988.469076157409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45988.469076157409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45988.469076157409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45988.469076157409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45988.469076157409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45988.469076157409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45988.469076157409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45988.469076157409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45988.469076157409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45988.469076157409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45988.469076157409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45988.469076157409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45988.469076157409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45988.469076157409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45988.469076157409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45988.469076157409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45988.469076157409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45988.469076157409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45988.469076157409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45988.469076157409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45988.469076157409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45988.469076157409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284.9883585648131</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37030</v>
      </c>
      <c r="E3" s="91" t="s">
        <v>39021</v>
      </c>
      <c r="F3" s="92">
        <v>45988.369444444441</v>
      </c>
      <c r="G3" s="93">
        <f t="shared" ref="G3:G24" ca="1" si="0">IFERROR(NOW()-F3,"")</f>
        <v>9.9631712968403008E-2</v>
      </c>
      <c r="H3" s="92">
        <v>45988.351921296293</v>
      </c>
      <c r="I3" s="92" t="str">
        <f>IFERROR(VLOOKUP(D3,DB!A:F,6,0),"")</f>
        <v>SCECO</v>
      </c>
      <c r="J3" s="92" t="str">
        <f>IFERROR(VLOOKUP(D3,DB!A:G,7,0),"")</f>
        <v>Dead</v>
      </c>
      <c r="K3" s="94" t="s">
        <v>39119</v>
      </c>
      <c r="L3" s="88" t="str">
        <f>IFERROR(VLOOKUP(D3,DB!A:I,9,0),"")</f>
        <v>Latis</v>
      </c>
    </row>
    <row r="4" spans="1:16" ht="15" customHeight="1">
      <c r="A4" s="110" t="s">
        <v>39120</v>
      </c>
      <c r="B4" s="110" t="str">
        <f>IFERROR(VLOOKUP(D4,DB!A:K,11,0),"")</f>
        <v>R4</v>
      </c>
      <c r="C4" s="90">
        <v>1</v>
      </c>
      <c r="D4" s="88" t="s">
        <v>36935</v>
      </c>
      <c r="E4" s="91" t="s">
        <v>39021</v>
      </c>
      <c r="F4" s="92"/>
      <c r="G4" s="93">
        <f t="shared" ca="1" si="0"/>
        <v>45988.469076157409</v>
      </c>
      <c r="H4" s="92">
        <v>45988.351921296293</v>
      </c>
      <c r="I4" s="92" t="str">
        <f>IFERROR(VLOOKUP(D4,DB!A:F,6,0),"")</f>
        <v>SCECO</v>
      </c>
      <c r="J4" s="92" t="str">
        <f>IFERROR(VLOOKUP(D4,DB!A:G,7,0),"")</f>
        <v>Dead</v>
      </c>
      <c r="K4" s="94" t="s">
        <v>39119</v>
      </c>
      <c r="L4" s="88" t="str">
        <f>IFERROR(VLOOKUP(D4,DB!A:I,9,0),"")</f>
        <v>Latis</v>
      </c>
    </row>
    <row r="5" spans="1:16" ht="15" customHeight="1">
      <c r="A5" s="110" t="s">
        <v>39121</v>
      </c>
      <c r="B5" s="110" t="str">
        <f>IFERROR(VLOOKUP(D5,DB!A:K,11,0),"")</f>
        <v>R4</v>
      </c>
      <c r="C5" s="90">
        <v>1</v>
      </c>
      <c r="D5" s="88" t="s">
        <v>34148</v>
      </c>
      <c r="E5" s="91" t="s">
        <v>39021</v>
      </c>
      <c r="F5" s="92">
        <v>45988.444930555554</v>
      </c>
      <c r="G5" s="93">
        <f t="shared" ca="1" si="0"/>
        <v>2.4145601855707355E-2</v>
      </c>
      <c r="H5" s="92">
        <v>45988.43645833333</v>
      </c>
      <c r="I5" s="92" t="str">
        <f>IFERROR(VLOOKUP(D5,DB!A:F,6,0),"")</f>
        <v>SCECO</v>
      </c>
      <c r="J5" s="92" t="str">
        <f>IFERROR(VLOOKUP(D5,DB!A:G,7,0),"")</f>
        <v>Dead</v>
      </c>
      <c r="K5" s="94" t="s">
        <v>39122</v>
      </c>
      <c r="L5" s="88" t="str">
        <f>IFERROR(VLOOKUP(D5,DB!A:I,9,0),"")</f>
        <v>Latis</v>
      </c>
    </row>
    <row r="6" spans="1:16" ht="15" customHeight="1">
      <c r="A6" s="110"/>
      <c r="B6" s="110" t="str">
        <f>IFERROR(VLOOKUP(D6,DB!A:K,11,0),"")</f>
        <v/>
      </c>
      <c r="C6" s="90"/>
      <c r="D6" s="88"/>
      <c r="E6" s="91"/>
      <c r="F6" s="92"/>
      <c r="G6" s="93">
        <f t="shared" ca="1" si="0"/>
        <v>45988.469076157409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45988.469076157409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45988.469076157409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45988.469076157409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45988.469076157409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45988.469076157409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45988.469076157409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45988.469076157409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45988.469076157409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45988.469076157409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45988.469076157409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45988.469076157409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45988.469076157409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45988.469076157409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45988.469076157409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45988.469076157409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45988.469076157409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45988.469076157409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45988.469076157409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45988.469076157409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45988.469076157409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45988.469076157409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45988.469076157409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45988.469076157409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45988.469076157409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45988.469076157409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45988.469076157409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45988.469076157409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45988.469076157409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45988.469076157409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45988.469076157409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45988.469076157409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45988.469076157409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45988.469076157409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45988.469076157409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45988.469076157409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45988.469076157409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45988.469076157409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45988.469076157409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45988.469076157409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45988.469076157409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45988.469076157409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45988.469076157409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45988.469076157409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45988.469076157409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45988.469076157409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45988.469076157409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45988.469076157409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45988.469076157409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45988.469076157409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45988.469076157409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45988.469076157409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45988.469076157409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45988.469076157409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45988.469076157409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45988.469076157409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45988.469076157409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45988.469076157409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45988.469076157409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45988.469076157409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45988.469076157409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45988.469076157409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45988.469076157409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45988.469076157409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45988.469076157409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45988.469076157409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45988.469076157409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45988.469076157409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45988.469076157409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45988.469076157409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45988.469076157409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45988.469076157409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45988.469076157409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45988.469076157409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45988.469076157409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45988.469076157409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45988.469076157409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45988.469076157409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45988.469076157409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45988.469076157409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45988.469076157409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45988.469076157409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45988.469076157409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45988.469076157409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45988.469076157409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45988.469076157409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45988.469076157409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45988.469076157409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45988.469076157409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45988.469076157409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45988.469076157409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45988.469076157409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45988.469076157409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45988.469076157409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45988.469076157409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45988.469076157409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45988.469076157409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45988.469076157409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45988.469076157409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45988.469076157409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45988.469076157409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45988.469076157409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45988.469076157409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45988.469076157409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45988.469076157409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45988.469076157409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45988.469076157409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45988.469076157409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45988.469076157409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45988.469076157409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45988.469076157409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45988.469076157409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45988.469076157409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45988.469076157409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45988.469076157409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45988.469076157409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45988.469076157409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45988.469076157409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45988.469076157409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45988.469076157409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45988.469076157409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45988.469076157409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45988.469076157409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45988.469076157409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45988.469076157409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45988.469076157409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45988.469076157409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45988.469076157409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45988.469076157409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45988.469076157409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45988.469076157409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45988.469076157409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45988.469076157409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45988.469076157409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45988.469076157409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45988.469076157409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45988.469076157409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45988.469076157409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45988.469076157409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45988.469076157409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45988.469076157409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45988.469076157409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45988.469076157409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45988.469076157409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45988.469076157409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45988.469076157409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45988.469076157409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45988.469076157409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45988.469076157409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45988.469076157409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45988.469076157409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45988.469076157409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45988.469076157409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45988.469076157409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45988.469076157409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45988.469076157409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45988.469076157409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45988.469076157409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45988.469076157409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45988.469076157409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45988.469076157409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45988.469076157409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45988.469076157409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45988.469076157409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45988.469076157409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45988.469076157409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45988.469076157409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45988.469076157409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45988.469076157409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45988.469076157409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45988.469076157409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45988.469076157409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45988.469076157409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45988.469076157409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45988.469076157409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45988.469076157409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45988.469076157409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45988.469076157409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45988.469076157409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45988.469076157409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45988.469076157409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45988.469076157409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45988.469076157409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45988.469076157409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45988.469076157409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45988.469076157409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45988.469076157409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45988.469076157409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45988.469076157409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45988.469076157409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45988.469076157409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45988.469076157409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45988.469076157409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45988.469076157409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45988.469076157409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45988.469076157409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45988.469076157409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45988.469076157409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45988.469076157409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45988.469076157409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45988.469076157409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45988.469076157409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45988.469076157409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45988.469076157409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45988.469076157409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45988.469076157409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45988.469076157409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45988.469076157409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45988.469076157409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45988.469076157409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45988.469076157409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45988.469076157409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45988.469076157409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45988.469076157409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45988.469076157409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45988.469076157409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45988.469076157409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45988.469076157409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45988.469076157409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45988.469076157409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45988.469076157409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45988.469076157409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45988.469076157409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45988.469076157409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45988.469076157409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45988.469076157409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45988.469076157409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45988.469076157409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45988.469076157409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45988.469076157409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45988.469076157409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45988.469076157409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45988.469076157409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45988.469076157409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45988.469076157409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45988.469076157409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45988.469076157409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45988.469076157409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45988.469076157409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45988.469076157409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45988.469076157409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45988.469076157409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45988.469076157409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45988.469076157409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45988.469076157409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45988.469076157409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45988.469076157409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45988.469076157409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45988.469076157409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45988.469076157409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45988.469076157409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45988.469076157409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45988.469076157409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45988.469076157409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45988.469076157409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45988.469076157409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45988.469076157409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45988.469076157409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45988.469076157409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45988.469076157409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45988.469076157409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45988.469076157409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45988.469076157409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45988.469076157409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45988.469076157409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45988.469076157409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45988.469076157409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45988.469076157409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45988.469076157409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45988.469076157409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45988.469076157409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45988.469076157409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45988.469076157409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45988.469076157409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45988.469076157409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45988.469076157409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45988.469076157409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45988.469076157409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45988.469076157409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45988.469076157409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45988.469076157409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45988.469076157409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45988.469076157409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45988.469076157409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45988.469076157409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45988.469076157409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45988.469076157409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45988.469076157409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45988.469076157409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45988.469076157409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45988.469076157409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45988.469076157409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45988.469076157409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45988.469076157409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45988.469076157409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45988.469076157409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45988.469076157409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45988.469076157409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45988.469076157409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45988.469076157409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45988.469076157409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45988.469076157409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45988.469076157409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45988.469076157409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45988.469076157409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45988.469076157409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45988.469076157409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45988.469076157409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45988.469076157409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45988.469076157409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45988.469076157409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45988.469076157409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45988.469076157409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45988.469076157409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45988.469076157409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45988.469076157409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45988.469076157409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45988.469076157409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45988.469076157409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45988.469076157409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45988.469076157409</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96.637015972220979</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62.280198842592654</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39.807965046296886</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7.0957775462957215</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39132</v>
      </c>
      <c r="L6" s="37" t="str">
        <f>IFERROR(VLOOKUP(D6,DB!A:I,9,0),"")</f>
        <v>Latis</v>
      </c>
    </row>
    <row r="7" spans="1:13" s="39" customFormat="1">
      <c r="A7" s="37" t="s">
        <v>39133</v>
      </c>
      <c r="B7" s="37" t="str">
        <f>IFERROR(VLOOKUP(D7,DB!A:K,11,0),"")</f>
        <v>R5</v>
      </c>
      <c r="C7" s="37">
        <v>2</v>
      </c>
      <c r="D7" s="37" t="s">
        <v>31274</v>
      </c>
      <c r="E7" s="37" t="s">
        <v>39021</v>
      </c>
      <c r="F7" s="38">
        <v>45988.458541666667</v>
      </c>
      <c r="G7" s="144">
        <f t="shared" ca="1" si="2"/>
        <v>1.0534490742429625E-2</v>
      </c>
      <c r="H7" s="38">
        <v>45988.450902777775</v>
      </c>
      <c r="I7" s="37" t="str">
        <f>IFERROR(VLOOKUP(D7,DB!A:F,6,0),"")</f>
        <v>SCECO</v>
      </c>
      <c r="J7" s="37" t="str">
        <f>IFERROR(VLOOKUP(D7,DB!A:G,7,0),"")</f>
        <v>Vandalized</v>
      </c>
      <c r="K7" s="37" t="s">
        <v>39134</v>
      </c>
      <c r="L7" s="37" t="str">
        <f>IFERROR(VLOOKUP(D7,DB!A:I,9,0),"")</f>
        <v>Latis</v>
      </c>
    </row>
    <row r="8" spans="1:13" s="39" customFormat="1">
      <c r="A8" s="37"/>
      <c r="B8" s="37" t="str">
        <f>IFERROR(VLOOKUP(D8,DB!A:K,11,0),"")</f>
        <v/>
      </c>
      <c r="C8" s="37"/>
      <c r="D8" s="37"/>
      <c r="E8" s="37"/>
      <c r="F8" s="38"/>
      <c r="G8" s="144">
        <f t="shared" ca="1" si="2"/>
        <v>45988.469076157409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45988.469076157409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45988.469076157409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45988.469076157409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45988.469076157409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45988.469076157409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45988.469076157409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45988.469076157409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45988.469076157409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45988.469076157409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45988.469076157409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45988.469076157409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45988.469076157409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45988.469076157409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45988.469076157409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45988.469076157409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45988.469076157409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45988.469076157409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45988.469076157409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45988.469076157409</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K6" sqref="K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t="s">
        <v>39135</v>
      </c>
      <c r="B2" s="124" t="s">
        <v>5398</v>
      </c>
      <c r="C2" s="37">
        <v>2</v>
      </c>
      <c r="D2" s="124" t="s">
        <v>36191</v>
      </c>
      <c r="E2" s="37" t="s">
        <v>39021</v>
      </c>
      <c r="F2" s="38">
        <v>45988.383148148147</v>
      </c>
      <c r="G2" s="72">
        <f t="shared" ref="G2" ca="1" si="0">IFERROR(NOW()-F2,"-")</f>
        <v>8.5928009262715932E-2</v>
      </c>
      <c r="H2" s="38">
        <v>45988.370925925927</v>
      </c>
      <c r="I2" s="124" t="str">
        <f>IFERROR(VLOOKUP(D2,DB!A:F,6,0),"")</f>
        <v>SCECO</v>
      </c>
      <c r="J2" s="124" t="str">
        <f>IFERROR(VLOOKUP(D2,DB!A:G,7,0),"")</f>
        <v>Dead</v>
      </c>
      <c r="K2" s="37" t="s">
        <v>39136</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
      </c>
      <c r="C3" s="37" t="s">
        <v>39137</v>
      </c>
      <c r="D3" s="124"/>
      <c r="E3" s="37"/>
      <c r="F3" s="38"/>
      <c r="G3" s="72">
        <f ca="1">IFERROR(NOW()-F3,"-")</f>
        <v>45988.469076157409</v>
      </c>
      <c r="H3" s="38"/>
      <c r="I3" s="124" t="str">
        <f>IFERROR(VLOOKUP(D3,DB!A:F,6,0),"")</f>
        <v/>
      </c>
      <c r="J3" s="124" t="str">
        <f>IFERROR(VLOOKUP(D3,DB!A:G,7,0),"")</f>
        <v/>
      </c>
      <c r="K3" s="37"/>
      <c r="L3" s="128" t="str">
        <f>IFERROR(VLOOKUP(D3,DB!A:I,9,0),"")</f>
        <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23"/>
      <c r="B4" s="124" t="str">
        <f>IFERROR(VLOOKUP(D4,DB!A:K,11,0),"")</f>
        <v/>
      </c>
      <c r="C4" s="125"/>
      <c r="D4" s="124"/>
      <c r="E4" s="106"/>
      <c r="F4" s="126"/>
      <c r="G4" s="72">
        <f ca="1">IFERROR(NOW()-F4,"-")</f>
        <v>45988.469076157409</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45988.469076157409</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45988.469076157409</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45988.469076157409</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45988.469076157409</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45988.469076157409</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45988.469076157409</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45988.469076157409</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45988.469076157409</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45988.469076157409</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45988.469076157409</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45988.469076157409</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45988.469076157409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45988.469076157409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45988.469076157409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45988.469076157409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45988.469076157409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45988.469076157409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45988.469076157409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45988.469076157409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45988.469076157409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45988.469076157409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45988.469076157409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45988.469076157409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45988.469076157409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45988.469076157409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45988.469076157409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45988.469076157409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45988.469076157409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45988.469076157409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45988.469076157409</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2025-11-27T08:17:57Z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