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83" documentId="120_S{2AC9BD13-BADA-5192-A53E-5A8FF88502F6}" xr6:coauthVersionLast="47" xr6:coauthVersionMax="47" xr10:uidLastSave="{F9D8A4BC-B3D6-4F19-9E7F-2DE7A7CD34B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<sst xmlns="http://schemas.openxmlformats.org/spreadsheetml/2006/main" count="180283" uniqueCount="39128">
  <si>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</si>
  <si>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</si>
  <si>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</si>
  <si>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</si>
  <si>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</si>
  <si>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</si>
  <si>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</si>
  <si>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</si>
  <si>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</si>
  <si>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</si>
  <si>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</si>
  <si>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</si>
  <si>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</si>
  <si>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</si>
  <si>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</si>
  <si>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</si>
  <si>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</si>
  <si>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</si>
  <si>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</si>
  <si>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</si>
  <si>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</si>
  <si>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</si>
  <si>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</si>
  <si>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</si>
  <si>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</si>
  <si>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</si>
  <si>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</si>
  <si>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</si>
  <si>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</si>
  <si>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</si>
  <si>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</si>
  <si>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</si>
  <si>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</si>
  <si>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</si>
  <si>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</si>
  <si>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</si>
  <si>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</si>
  <si>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</si>
  <si>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</si>
  <si>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</si>
  <si>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</si>
  <si>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</si>
  <si>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</si>
  <si>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</si>
  <si>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</si>
  <si>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</si>
  <si>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</si>
  <si>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</si>
  <si>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</si>
  <si>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</si>
  <si>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</si>
  <si>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</si>
  <si>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</si>
  <si>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</si>
  <si>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</si>
  <si>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</si>
  <si>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</si>
  <si>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</si>
  <si>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</si>
  <si>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</si>
  <si>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</si>
  <si>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</si>
  <si>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</si>
  <si>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</si>
  <si>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</si>
  <si>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</si>
  <si>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</si>
  <si>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</si>
  <si>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</si>
  <si>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</si>
  <si>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</si>
  <si>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</si>
  <si>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</si>
  <si>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</si>
  <si>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</si>
  <si>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</si>
  <si>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</si>
  <si>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</si>
  <si>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</si>
  <si>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</si>
  <si>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</si>
  <si>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</si>
  <si>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</si>
  <si>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</si>
  <si>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</si>
  <si>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</si>
  <si>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</si>
  <si>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</si>
  <si>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</si>
  <si>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</si>
  <si>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</si>
  <si>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</si>
  <si>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</si>
  <si>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</si>
  <si>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</si>
  <si>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</si>
  <si>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</si>
  <si>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</si>
  <si>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</si>
  <si>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</si>
  <si>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</si>
  <si>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</si>
  <si>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</si>
  <si>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</si>
  <si>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</si>
  <si>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</si>
  <si>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</si>
  <si>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</si>
  <si>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</si>
  <si>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</si>
  <si>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</si>
  <si>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</si>
  <si>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</si>
  <si>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</si>
  <si>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</si>
  <si>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</si>
  <si>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</si>
  <si>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</si>
  <si>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</si>
  <si>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</si>
  <si>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</si>
  <si>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</si>
  <si>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</si>
  <si>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</si>
  <si>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</si>
  <si>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</si>
  <si>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</si>
  <si>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</si>
  <si>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</si>
  <si>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</si>
  <si>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</si>
  <si>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</si>
  <si>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</si>
  <si>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</si>
  <si>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</si>
  <si>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</si>
  <si>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</si>
  <si>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</si>
  <si>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</si>
  <si>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</si>
  <si>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</si>
  <si>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</si>
  <si>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</si>
  <si>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</si>
  <si>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</si>
  <si>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</si>
  <si>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</si>
  <si>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</si>
  <si>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</si>
  <si>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</si>
  <si>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</si>
  <si>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</si>
  <si>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</si>
  <si>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</si>
  <si>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</si>
  <si>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</si>
  <si>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</si>
  <si>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</si>
  <si>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</si>
  <si>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</si>
  <si>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</si>
  <si>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</si>
  <si>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</si>
  <si>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</si>
  <si>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</si>
  <si>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</si>
  <si>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</si>
  <si>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</si>
  <si>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</si>
  <si>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</si>
  <si>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</si>
  <si>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</si>
  <si>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</si>
  <si>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</si>
  <si>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</si>
  <si>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</si>
  <si>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</si>
  <si>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</si>
  <si>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</si>
  <si>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</si>
  <si>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</si>
  <si>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</si>
  <si>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</si>
  <si>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</si>
  <si>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</si>
  <si>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</si>
  <si>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</si>
  <si>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</si>
  <si>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</si>
  <si>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</si>
  <si>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</si>
  <si>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</si>
  <si>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</si>
  <si>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</si>
  <si>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</si>
  <si>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</si>
  <si>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</si>
  <si>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</si>
  <si>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</si>
  <si>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</si>
  <si>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</si>
  <si>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</si>
  <si>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</si>
  <si>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</si>
  <si>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</si>
  <si>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</si>
  <si>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</si>
  <si>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</si>
  <si>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</si>
  <si>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</si>
  <si>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</si>
  <si>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</si>
  <si>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</si>
  <si>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</si>
  <si>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</si>
  <si>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</si>
  <si>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</si>
  <si>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</si>
  <si>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</si>
  <si>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</si>
  <si>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</si>
  <si>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</si>
  <si>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</si>
  <si>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</si>
  <si>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</si>
  <si>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</si>
  <si>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</si>
  <si>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</si>
  <si>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</si>
  <si>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</si>
  <si>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</si>
  <si>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</si>
  <si>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</si>
  <si>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</si>
  <si>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</si>
  <si>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</si>
  <si>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</si>
  <si>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</si>
  <si>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</si>
  <si>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</si>
  <si>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</si>
  <si>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</si>
  <si>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</si>
  <si>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</si>
  <si>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</si>
  <si>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</si>
  <si>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</si>
  <si>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</si>
  <si>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</si>
  <si>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</si>
  <si>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</si>
  <si>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</si>
  <si>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</si>
  <si>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</si>
  <si>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</si>
  <si>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</si>
  <si>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</si>
  <si>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</si>
  <si>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</si>
  <si>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</si>
  <si>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</si>
  <si>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</si>
  <si>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</si>
  <si>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</si>
  <si>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</si>
  <si>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</si>
  <si>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</si>
  <si>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</si>
  <si>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</si>
  <si>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</si>
  <si>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</si>
  <si>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</si>
  <si>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</si>
  <si>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</si>
  <si>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</si>
  <si>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</si>
  <si>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</si>
  <si>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</si>
  <si>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</si>
  <si>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</si>
  <si>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</si>
  <si>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</si>
  <si>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</si>
  <si>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</si>
  <si>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</si>
  <si>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</si>
  <si>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</si>
  <si>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</si>
  <si>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</si>
  <si>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</si>
  <si>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</si>
  <si>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</si>
  <si>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</si>
  <si>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</si>
  <si>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</si>
  <si>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</si>
  <si>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</si>
  <si>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</si>
  <si>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</si>
  <si>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</si>
  <si>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</si>
  <si>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</si>
  <si>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</si>
  <si>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</si>
  <si>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</si>
  <si>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</si>
  <si>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</si>
  <si>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</si>
  <si>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</si>
  <si>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</si>
  <si>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</si>
  <si>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</si>
  <si>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</si>
  <si>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</si>
  <si>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</si>
  <si>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</si>
  <si>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</si>
  <si>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</si>
  <si>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</si>
  <si>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</si>
  <si>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</si>
  <si>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</si>
  <si>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</si>
  <si>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</si>
  <si>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</si>
  <si>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</si>
  <si>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</si>
  <si>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</si>
  <si>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</si>
  <si>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</si>
  <si>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</si>
  <si>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</si>
  <si>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</si>
  <si>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</si>
  <si>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</si>
  <si>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</si>
  <si>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</si>
  <si>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</si>
  <si>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</si>
  <si>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</si>
  <si>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</si>
  <si>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</si>
  <si>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</si>
  <si>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</si>
  <si>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</si>
  <si>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</si>
  <si>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</si>
  <si>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</si>
  <si>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</si>
  <si>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</si>
  <si>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</si>
  <si>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</si>
  <si>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</si>
  <si>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</si>
  <si>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</si>
  <si>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</si>
  <si>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</si>
  <si>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</si>
  <si>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</si>
  <si>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</si>
  <si>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</si>
  <si>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</si>
  <si>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</si>
  <si>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</si>
  <si>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</si>
  <si>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</si>
  <si>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</si>
  <si>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</si>
  <si>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</si>
  <si>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</si>
  <si>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</si>
  <si>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</si>
  <si>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</si>
  <si>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</si>
  <si>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</si>
  <si>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</si>
  <si>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</si>
  <si>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</si>
  <si>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</si>
  <si>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</si>
  <si>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</si>
  <si>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</si>
  <si>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</si>
  <si>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</si>
  <si>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</si>
  <si>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</si>
  <si>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</si>
  <si>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</si>
  <si>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</si>
  <si>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</si>
  <si>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</si>
  <si>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</si>
  <si>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</si>
  <si>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</si>
  <si>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</si>
  <si>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</si>
  <si>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</si>
  <si>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</si>
  <si>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</si>
  <si>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</si>
  <si>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</si>
  <si>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</si>
  <si>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</si>
  <si>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</si>
  <si>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</si>
  <si>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</si>
  <si>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</si>
  <si>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</si>
  <si>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</si>
  <si>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</si>
  <si>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</si>
  <si>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</si>
  <si>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</si>
  <si>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</si>
  <si>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</si>
  <si>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</si>
  <si>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</si>
  <si>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</si>
  <si>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</si>
  <si>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</si>
  <si>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</si>
  <si>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</si>
  <si>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</si>
  <si>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</si>
  <si>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</si>
  <si>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</si>
  <si>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</si>
  <si>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</si>
  <si>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</si>
  <si>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</si>
  <si>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</si>
  <si>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</si>
  <si>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</si>
  <si>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</si>
  <si>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</si>
  <si>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</si>
  <si>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</si>
  <si>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</si>
  <si>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</si>
  <si>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</si>
  <si>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</si>
  <si>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</si>
  <si>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</si>
  <si>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</si>
  <si>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</si>
  <si>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</si>
  <si>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</si>
  <si>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</si>
  <si>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</si>
  <si>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</si>
  <si>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</si>
  <si>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</si>
  <si>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</si>
  <si>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</si>
  <si>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</si>
  <si>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</si>
  <si>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</si>
  <si>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</si>
  <si>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</si>
  <si>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</si>
  <si>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</si>
  <si>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</si>
  <si>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</si>
  <si>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</si>
  <si>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</si>
  <si>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</si>
  <si>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</si>
  <si>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</si>
  <si>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</si>
  <si>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</si>
  <si>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</si>
  <si>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</si>
  <si>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</si>
  <si>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</si>
  <si>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</si>
  <si>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</si>
  <si>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</si>
  <si>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</si>
  <si>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</si>
  <si>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</si>
  <si>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</si>
  <si>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</si>
  <si>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</si>
  <si>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</si>
  <si>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</si>
  <si>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</si>
  <si>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</si>
  <si>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</si>
  <si>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</si>
  <si>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</si>
  <si>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</si>
  <si>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</si>
  <si>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</si>
  <si>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</si>
  <si>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</si>
  <si>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</si>
  <si>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</si>
  <si>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</si>
  <si>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</si>
  <si>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</si>
  <si>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</si>
  <si>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</si>
  <si>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</si>
  <si>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</si>
  <si>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</si>
  <si>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</si>
  <si>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</si>
  <si>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</si>
  <si>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</si>
  <si>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</si>
  <si>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</si>
  <si>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</si>
  <si>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</si>
  <si>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</si>
  <si>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</si>
  <si>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</si>
  <si>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</si>
  <si>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</si>
  <si>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</si>
  <si>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</si>
  <si>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</si>
  <si>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</si>
  <si>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</si>
  <si>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</si>
  <si>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</si>
  <si>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</si>
  <si>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</si>
  <si>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</si>
  <si>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</si>
  <si>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</si>
  <si>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</si>
  <si>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</si>
  <si>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</si>
  <si>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</si>
  <si>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</si>
  <si>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</si>
  <si>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</si>
  <si>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</si>
  <si>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</si>
  <si>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</si>
  <si>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</si>
  <si>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</si>
  <si>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</si>
  <si>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</si>
  <si>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</si>
  <si>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</si>
  <si>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</si>
  <si>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</si>
  <si>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</si>
  <si>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</si>
  <si>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</si>
  <si>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</si>
  <si>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</si>
  <si>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</si>
  <si>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</si>
  <si>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</si>
  <si>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</si>
  <si>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</si>
  <si>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</si>
  <si>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</si>
  <si>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</si>
  <si>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</si>
  <si>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</si>
  <si>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</si>
  <si>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</si>
  <si>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</si>
  <si>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</si>
  <si>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</si>
  <si>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</si>
  <si>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</si>
  <si>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</si>
  <si>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</si>
  <si>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</si>
  <si>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</si>
  <si>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</si>
  <si>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</si>
  <si>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</si>
  <si>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</si>
  <si>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</si>
  <si>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</si>
  <si>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</si>
  <si>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</si>
  <si>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</si>
  <si>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</si>
  <si>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</si>
  <si>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</si>
  <si>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</si>
  <si>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</si>
  <si>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</si>
  <si>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</si>
  <si>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</si>
  <si>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</si>
  <si>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</si>
  <si>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</si>
  <si>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</si>
  <si>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</si>
  <si>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</si>
  <si>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</si>
  <si>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</si>
  <si>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</si>
  <si>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</si>
  <si>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</si>
  <si>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</si>
  <si>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</si>
  <si>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</si>
  <si>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</si>
  <si>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</si>
  <si>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</si>
  <si>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</si>
  <si>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</si>
  <si>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</si>
  <si>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</si>
  <si>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</si>
  <si>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</si>
  <si>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</si>
  <si>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</si>
  <si>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</si>
  <si>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</si>
  <si>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</si>
  <si>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</si>
  <si>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</si>
  <si>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</si>
  <si>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</si>
  <si>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</si>
  <si>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</si>
  <si>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</si>
  <si>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</si>
  <si>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</si>
  <si>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</si>
  <si>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</si>
  <si>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</si>
  <si>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</si>
  <si>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</si>
  <si>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</si>
  <si>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</si>
  <si>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</si>
  <si>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</si>
  <si>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</si>
  <si>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</si>
  <si>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</si>
  <si>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</si>
  <si>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</si>
  <si>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</si>
  <si>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</si>
  <si>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</si>
  <si>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</si>
  <si>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</si>
  <si>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</si>
  <si>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</si>
  <si>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</si>
  <si>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</si>
  <si>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</si>
  <si>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</si>
  <si>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</si>
  <si>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</si>
  <si>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</si>
  <si>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</si>
  <si>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</si>
  <si>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</si>
  <si>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</si>
  <si>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</si>
  <si>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</si>
  <si>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</si>
  <si>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</si>
  <si>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</si>
  <si>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</si>
  <si>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</si>
  <si>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</si>
  <si>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</si>
  <si>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</si>
  <si>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</si>
  <si>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</si>
  <si>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</si>
  <si>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</si>
  <si>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</si>
  <si>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</si>
  <si>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</si>
  <si>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</si>
  <si>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</si>
  <si>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</si>
  <si>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</si>
  <si>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</si>
  <si>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</si>
  <si>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</si>
  <si>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</si>
  <si>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</si>
  <si>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</si>
  <si>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</si>
  <si>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</si>
  <si>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</si>
  <si>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</si>
  <si>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</si>
  <si>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</si>
  <si>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</si>
  <si>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</si>
  <si>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</si>
  <si>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</si>
  <si>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</si>
  <si>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</si>
  <si>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</si>
  <si>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</si>
  <si>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</si>
  <si>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</si>
  <si>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</si>
  <si>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</si>
  <si>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</si>
  <si>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</si>
  <si>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</si>
  <si>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</si>
  <si>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</si>
  <si>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</si>
  <si>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</si>
  <si>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</si>
  <si>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</si>
  <si>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</si>
  <si>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</si>
  <si>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</si>
  <si>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</si>
  <si>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</si>
  <si>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</si>
  <si>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</si>
  <si>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</si>
  <si>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</si>
  <si>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</si>
  <si>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</si>
  <si>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</si>
  <si>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</si>
  <si>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</si>
  <si>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</si>
  <si>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</si>
  <si>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</si>
  <si>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</si>
  <si>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</si>
  <si>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</si>
  <si>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</si>
  <si>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</si>
  <si>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</si>
  <si>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</si>
  <si>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</si>
  <si>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</si>
  <si>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</si>
  <si>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</si>
  <si>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</si>
  <si>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</si>
  <si>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</si>
  <si>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</si>
  <si>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</si>
  <si>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</si>
  <si>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</si>
  <si>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</si>
  <si>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</si>
  <si>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</si>
  <si>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</si>
  <si>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</si>
  <si>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</si>
  <si>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</si>
  <si>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</si>
  <si>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</si>
  <si>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</si>
  <si>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</si>
  <si>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</si>
  <si>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</si>
  <si>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</si>
  <si>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</si>
  <si>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</si>
  <si>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</si>
  <si>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</si>
  <si>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</si>
  <si>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</si>
  <si>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</si>
  <si>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</si>
  <si>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</si>
  <si>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</si>
  <si>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</si>
  <si>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</si>
  <si>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</si>
  <si>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</si>
  <si>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</si>
  <si>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</si>
  <si>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</si>
  <si>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</si>
  <si>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</si>
  <si>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</si>
  <si>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</si>
  <si>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</si>
  <si>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</si>
  <si>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</si>
  <si>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</si>
  <si>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</si>
  <si>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</si>
  <si>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</si>
  <si>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</si>
  <si>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</si>
  <si>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</si>
  <si>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</si>
  <si>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</si>
  <si>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</si>
  <si>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</si>
  <si>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</si>
  <si>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</si>
  <si>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</si>
  <si>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</si>
  <si>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</si>
  <si>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</si>
  <si>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</si>
  <si>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</si>
  <si>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</si>
  <si>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</si>
  <si>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</si>
  <si>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</si>
  <si>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</si>
  <si>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</si>
  <si>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</si>
  <si>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</si>
  <si>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</si>
  <si>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</si>
  <si>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</si>
  <si>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</si>
  <si>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</si>
  <si>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</si>
  <si>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</si>
  <si>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</si>
  <si>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</si>
  <si>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</si>
  <si>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</si>
  <si>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</si>
  <si>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</si>
  <si>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</si>
  <si>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</si>
  <si>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</si>
  <si>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</si>
  <si>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</si>
  <si>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</si>
  <si>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</si>
  <si>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</si>
  <si>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</si>
  <si>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</si>
  <si>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</si>
  <si>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</si>
  <si>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</si>
  <si>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</si>
  <si>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</si>
  <si>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</si>
  <si>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</si>
  <si>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</si>
  <si>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</si>
  <si>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</si>
  <si>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</si>
  <si>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</si>
  <si>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</si>
  <si>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</si>
  <si>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</si>
  <si>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</si>
  <si>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</si>
  <si>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</si>
  <si>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</si>
  <si>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</si>
  <si>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</si>
  <si>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</si>
  <si>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</si>
  <si>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</si>
  <si>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</si>
  <si>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</si>
  <si>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</si>
  <si>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</si>
  <si>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</si>
  <si>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</si>
  <si>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</si>
  <si>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</si>
  <si>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</si>
  <si>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</si>
  <si>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</si>
  <si>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</si>
  <si>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</si>
  <si>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</si>
  <si>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</si>
  <si>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</si>
  <si>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</si>
  <si>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</si>
  <si>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</si>
  <si>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</si>
  <si>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</si>
  <si>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</si>
  <si>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</si>
  <si>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</si>
  <si>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</si>
  <si>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</si>
  <si>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</si>
  <si>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</si>
  <si>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</si>
  <si>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</si>
  <si>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</si>
  <si>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</si>
  <si>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</si>
  <si>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</si>
  <si>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</si>
  <si>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</si>
  <si>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</si>
  <si>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</si>
  <si>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</si>
  <si>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</si>
  <si>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</si>
  <si>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</si>
  <si>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</si>
  <si>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</si>
  <si>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</si>
  <si>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</si>
  <si>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</si>
  <si>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</si>
  <si>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</si>
  <si>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</si>
  <si>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</si>
  <si>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</si>
  <si>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</si>
  <si>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</si>
  <si>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</si>
  <si>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</si>
  <si>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</si>
  <si>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</si>
  <si>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</si>
  <si>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</si>
  <si>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</si>
  <si>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</si>
  <si>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</si>
  <si>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</si>
  <si>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</si>
  <si>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</si>
  <si>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</si>
  <si>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</si>
  <si>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</si>
  <si>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</si>
  <si>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</si>
  <si>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</si>
  <si>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</si>
  <si>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</si>
  <si>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</si>
  <si>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</si>
  <si>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</si>
  <si>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</si>
  <si>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</si>
  <si>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</si>
  <si>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</si>
  <si>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</si>
  <si>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</si>
  <si>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</si>
  <si>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</si>
  <si>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</si>
  <si>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</si>
  <si>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</si>
  <si>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</si>
  <si>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</si>
  <si>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</si>
  <si>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</si>
  <si>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</si>
  <si>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</si>
  <si>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</si>
  <si>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</si>
  <si>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</si>
  <si>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</si>
  <si>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</si>
  <si>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</si>
  <si>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</si>
  <si>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</si>
  <si>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</si>
  <si>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</si>
  <si>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</si>
  <si>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</si>
  <si>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</si>
  <si>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</si>
  <si>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</si>
  <si>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</si>
  <si>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</si>
  <si>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</si>
  <si>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</si>
  <si>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</si>
  <si>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</si>
  <si>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</si>
  <si>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</si>
  <si>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</si>
  <si>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</si>
  <si>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</si>
  <si>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</si>
  <si>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</si>
  <si>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</si>
  <si>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</si>
  <si>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</si>
  <si>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</si>
  <si>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</si>
  <si>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</si>
  <si>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</si>
  <si>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</si>
  <si>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</si>
  <si>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</si>
  <si>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</si>
  <si>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</si>
  <si>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</si>
  <si>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</si>
  <si>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</si>
  <si>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</si>
  <si>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</si>
  <si>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</si>
  <si>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</si>
  <si>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</si>
  <si>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</si>
  <si>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</si>
  <si>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</si>
  <si>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</si>
  <si>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</si>
  <si>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</si>
  <si>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</si>
  <si>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</si>
  <si>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</si>
  <si>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</si>
  <si>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</si>
  <si>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</si>
  <si>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</si>
  <si>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</si>
  <si>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</si>
  <si>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</si>
  <si>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</si>
  <si>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</si>
  <si>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</si>
  <si>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</si>
  <si>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</si>
  <si>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</si>
  <si>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</si>
  <si>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</si>
  <si>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</si>
  <si>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</si>
  <si>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</si>
  <si>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</si>
  <si>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</si>
  <si>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</si>
  <si>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</si>
  <si>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</si>
  <si>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</si>
  <si>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</si>
  <si>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</si>
  <si>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</si>
  <si>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</si>
  <si>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</si>
  <si>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</si>
  <si>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</si>
  <si>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</si>
  <si>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</si>
  <si>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</si>
  <si>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</si>
  <si>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</si>
  <si>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</si>
  <si>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</si>
  <si>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</si>
  <si>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</si>
  <si>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</si>
  <si>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</si>
  <si>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</si>
  <si>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</si>
  <si>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</si>
  <si>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</si>
  <si>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</si>
  <si>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</si>
  <si>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</si>
  <si>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</si>
  <si>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</si>
  <si>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</si>
  <si>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</si>
  <si>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</si>
  <si>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</si>
  <si>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</si>
  <si>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</si>
  <si>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</si>
  <si>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</si>
  <si>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</si>
  <si>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</si>
  <si>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</si>
  <si>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</si>
  <si>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</si>
  <si>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</si>
  <si>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</si>
  <si>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</si>
  <si>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</si>
  <si>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</si>
  <si>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</si>
  <si>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</si>
  <si>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</si>
  <si>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</si>
  <si>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</si>
  <si>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</si>
  <si>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</si>
  <si>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</si>
  <si>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</si>
  <si>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</si>
  <si>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</si>
  <si>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</si>
  <si>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</si>
  <si>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</si>
  <si>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</si>
  <si>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</si>
  <si>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</si>
  <si>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</si>
  <si>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</si>
  <si>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</si>
  <si>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</si>
  <si>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</si>
  <si>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</si>
  <si>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</si>
  <si>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</si>
  <si>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</si>
  <si>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</si>
  <si>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</si>
  <si>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</si>
  <si>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</si>
  <si>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</si>
  <si>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</si>
  <si>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</si>
  <si>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</si>
  <si>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</si>
  <si>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</si>
  <si>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</si>
  <si>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</si>
  <si>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</si>
  <si>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</si>
  <si>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</si>
  <si>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</si>
  <si>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</si>
  <si>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</si>
  <si>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</si>
  <si>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</si>
  <si>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</si>
  <si>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</si>
  <si>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</si>
  <si>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</si>
  <si>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</si>
  <si>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</si>
  <si>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</si>
  <si>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</si>
  <si>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</si>
  <si>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</si>
  <si>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</si>
  <si>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</si>
  <si>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</si>
  <si>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</si>
  <si>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</si>
  <si>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</si>
  <si>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</si>
  <si>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</si>
  <si>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</si>
  <si>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</si>
  <si>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</si>
  <si>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</si>
  <si>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</si>
  <si>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</si>
  <si>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</si>
  <si>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</si>
  <si>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</si>
  <si>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</si>
  <si>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</si>
  <si>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</si>
  <si>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</si>
  <si>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</si>
  <si>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</si>
  <si>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</si>
  <si>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</si>
  <si>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</si>
  <si>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</si>
  <si>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</si>
  <si>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</si>
  <si>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</si>
  <si>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</si>
  <si>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</si>
  <si>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</si>
  <si>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</si>
  <si>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</si>
  <si>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</si>
  <si>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</si>
  <si>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</si>
  <si>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</si>
  <si>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</si>
  <si>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</si>
  <si>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</si>
  <si>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</si>
  <si>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</si>
  <si>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</si>
  <si>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</si>
  <si>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</si>
  <si>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</si>
  <si>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</si>
  <si>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</si>
  <si>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</si>
  <si>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</si>
  <si>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</si>
  <si>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</si>
  <si>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</si>
  <si>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</si>
  <si>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</si>
  <si>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</si>
  <si>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</si>
  <si>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</si>
  <si>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</si>
  <si>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</si>
  <si>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</si>
  <si>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</si>
  <si>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</si>
  <si>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</si>
  <si>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</si>
  <si>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</si>
  <si>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</si>
  <si>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</si>
  <si>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</si>
  <si>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</si>
  <si>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</si>
  <si>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</si>
  <si>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</si>
  <si>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</si>
  <si>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</si>
  <si>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</si>
  <si>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</si>
  <si>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</si>
  <si>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</si>
  <si>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</si>
  <si>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</si>
  <si>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</si>
  <si>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</si>
  <si>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</si>
  <si>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</si>
  <si>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</si>
  <si>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</si>
  <si>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</si>
  <si>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</si>
  <si>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</si>
  <si>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</si>
  <si>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</si>
  <si>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</si>
  <si>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</si>
  <si>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</si>
  <si>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</si>
  <si>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</si>
  <si>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</si>
  <si>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</si>
  <si>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</si>
  <si>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</si>
  <si>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</si>
  <si>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</si>
  <si>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</si>
  <si>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</si>
  <si>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</si>
  <si>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</si>
  <si>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</si>
  <si>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</si>
  <si>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</si>
  <si>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</si>
  <si>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</si>
  <si>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</si>
  <si>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</si>
  <si>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</si>
  <si>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</si>
  <si>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</si>
  <si>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</si>
  <si>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</si>
  <si>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</si>
  <si>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</si>
  <si>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</si>
  <si>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</si>
  <si>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</si>
  <si>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</si>
  <si>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</si>
  <si>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</si>
  <si>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</si>
  <si>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</si>
  <si>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</si>
  <si>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</si>
  <si>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</si>
  <si>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</si>
  <si>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</si>
  <si>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</si>
  <si>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</si>
  <si>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</si>
  <si>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</si>
  <si>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</si>
  <si>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</si>
  <si>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</si>
  <si>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</si>
  <si>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</si>
  <si>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</si>
  <si>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</si>
  <si>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</si>
  <si>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</si>
  <si>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</si>
  <si>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</si>
  <si>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</si>
  <si>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</si>
  <si>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</si>
  <si>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</si>
  <si>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</si>
  <si>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</si>
  <si>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</si>
  <si>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</si>
  <si>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</si>
  <si>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</si>
  <si>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</si>
  <si>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</si>
  <si>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</si>
  <si>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</si>
  <si>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</si>
  <si>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</si>
  <si>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</si>
  <si>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</si>
  <si>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</si>
  <si>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</si>
  <si>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</si>
  <si>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</si>
  <si>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</si>
  <si>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</si>
  <si>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</si>
  <si>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</si>
  <si>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</si>
  <si>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</si>
  <si>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</si>
  <si>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</si>
  <si>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</si>
  <si>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</si>
  <si>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</si>
  <si>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</si>
  <si>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</si>
  <si>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</si>
  <si>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</si>
  <si>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</si>
  <si>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</si>
  <si>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</si>
  <si>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</si>
  <si>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</si>
  <si>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</si>
  <si>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</si>
  <si>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</si>
  <si>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</si>
  <si>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</si>
  <si>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</si>
  <si>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</si>
  <si>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</si>
  <si>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</si>
  <si>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</si>
  <si>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</si>
  <si>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</si>
  <si>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</si>
  <si>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</si>
  <si>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</si>
  <si>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</si>
  <si>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</si>
  <si>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</si>
  <si>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</si>
  <si>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</si>
  <si>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</si>
  <si>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</si>
  <si>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</si>
  <si>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</si>
  <si>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</si>
  <si>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</si>
  <si>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</si>
  <si>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</si>
  <si>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</si>
  <si>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</si>
  <si>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</si>
  <si>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</si>
  <si>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</si>
  <si>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</si>
  <si>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</si>
  <si>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</si>
  <si>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</si>
  <si>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</si>
  <si>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</si>
  <si>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</si>
  <si>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</si>
  <si>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</si>
  <si>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</si>
  <si>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</si>
  <si>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</si>
  <si>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</si>
  <si>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</si>
  <si>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</si>
  <si>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</si>
  <si>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</si>
  <si>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</si>
  <si>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</si>
  <si>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</si>
  <si>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</si>
  <si>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</si>
  <si>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</si>
  <si>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</si>
  <si>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</si>
  <si>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</si>
  <si>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</si>
  <si>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</si>
  <si>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</si>
  <si>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</si>
  <si>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</si>
  <si>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</si>
  <si>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</si>
  <si>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</si>
  <si>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</si>
  <si>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</si>
  <si>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</si>
  <si>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</si>
  <si>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</si>
  <si>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</si>
  <si>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</si>
  <si>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</si>
  <si>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</si>
  <si>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</si>
  <si>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</si>
  <si>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</si>
  <si>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</si>
  <si>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</si>
  <si>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</si>
  <si>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</si>
  <si>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</si>
  <si>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</si>
  <si>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</si>
  <si>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</si>
  <si>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</si>
  <si>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</si>
  <si>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</si>
  <si>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</si>
  <si>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</si>
  <si>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</si>
  <si>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</si>
  <si>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</si>
  <si>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</si>
  <si>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</si>
  <si>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</si>
  <si>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</si>
  <si>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</si>
  <si>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</si>
  <si>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</si>
  <si>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</si>
  <si>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</si>
  <si>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</si>
  <si>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</si>
  <si>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</si>
  <si>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</si>
  <si>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</si>
  <si>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</si>
  <si>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</si>
  <si>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</si>
  <si>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</si>
  <si>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</si>
  <si>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</si>
  <si>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</si>
  <si>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</si>
  <si>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</si>
  <si>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</si>
  <si>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</si>
  <si>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</si>
  <si>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</si>
  <si>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</si>
  <si>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</si>
  <si>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</si>
  <si>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</si>
  <si>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</si>
  <si>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</si>
  <si>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</si>
  <si>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</si>
  <si>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</si>
  <si>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</si>
  <si>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</si>
  <si>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</si>
  <si>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</si>
  <si>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</si>
  <si>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</si>
  <si>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</si>
  <si>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</si>
  <si>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</si>
  <si>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</si>
  <si>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</si>
  <si>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</si>
  <si>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</si>
  <si>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</si>
  <si>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</si>
  <si>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</si>
  <si>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</si>
  <si>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</si>
  <si>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</si>
  <si>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</si>
  <si>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</si>
  <si>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</si>
  <si>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</si>
  <si>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</si>
  <si>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</si>
  <si>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</si>
  <si>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</si>
  <si>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</si>
  <si>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</si>
  <si>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</si>
  <si>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</si>
  <si>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</si>
  <si>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</si>
  <si>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</si>
  <si>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</si>
  <si>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</si>
  <si>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</si>
  <si>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</si>
  <si>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</si>
  <si>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</si>
  <si>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</si>
  <si>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</si>
  <si>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</si>
  <si>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</si>
  <si>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</si>
  <si>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</si>
  <si>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</si>
  <si>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</si>
  <si>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</si>
  <si>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</si>
  <si>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</si>
  <si>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</si>
  <si>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</si>
  <si>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</si>
  <si>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</si>
  <si>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</si>
  <si>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</si>
  <si>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</si>
  <si>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</si>
  <si>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</si>
  <si>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</si>
  <si>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</si>
  <si>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</si>
  <si>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</si>
  <si>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</si>
  <si>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</si>
  <si>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</si>
  <si>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</si>
  <si>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</si>
  <si>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</si>
  <si>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</si>
  <si>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</si>
  <si>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</si>
  <si>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</si>
  <si>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</si>
  <si>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</si>
  <si>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</si>
  <si>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</si>
  <si>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</si>
  <si>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</si>
  <si>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</si>
  <si>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</si>
  <si>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</si>
  <si>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</si>
  <si>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</si>
  <si>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</si>
  <si>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</si>
  <si>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</si>
  <si>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</si>
  <si>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</si>
  <si>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</si>
  <si>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</si>
  <si>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</si>
  <si>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</si>
  <si>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</si>
  <si>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</si>
  <si>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</si>
  <si>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</si>
  <si>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</si>
  <si>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</si>
  <si>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</si>
  <si>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</si>
  <si>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</si>
  <si>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</si>
  <si>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</si>
  <si>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</si>
  <si>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</si>
  <si>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</si>
  <si>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</si>
  <si>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</si>
  <si>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</si>
  <si>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</si>
  <si>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</si>
  <si>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</si>
  <si>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</si>
  <si>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</si>
  <si>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</si>
  <si>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</si>
  <si>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</si>
  <si>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</si>
  <si>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</si>
  <si>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</si>
  <si>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</si>
  <si>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</si>
  <si>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</si>
  <si>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</si>
  <si>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</si>
  <si>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</si>
  <si>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</si>
  <si>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</si>
  <si>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</si>
  <si>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</si>
  <si>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</si>
  <si>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</si>
  <si>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</si>
  <si>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</si>
  <si>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</si>
  <si>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</si>
  <si>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</si>
  <si>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</si>
  <si>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</si>
  <si>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</si>
  <si>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</si>
  <si>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</si>
  <si>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</si>
  <si>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</si>
  <si>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</si>
  <si>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</si>
  <si>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</si>
  <si>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</si>
  <si>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</si>
  <si>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</si>
  <si>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</si>
  <si>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</si>
  <si>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</si>
  <si>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</si>
  <si>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</si>
  <si>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</si>
  <si>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</si>
  <si>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</si>
  <si>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</si>
  <si>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</si>
  <si>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</si>
  <si>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</si>
  <si>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</si>
  <si>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</si>
  <si>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</si>
  <si>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</si>
  <si>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</si>
  <si>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</si>
  <si>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</si>
  <si>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</si>
  <si>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</si>
  <si>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</si>
  <si>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</si>
  <si>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</si>
  <si>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</si>
  <si>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</si>
  <si>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</si>
  <si>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</si>
  <si>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</si>
  <si>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</si>
  <si>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</si>
  <si>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</si>
  <si>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</si>
  <si>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</si>
  <si>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</si>
  <si>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</si>
  <si>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</si>
  <si>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</si>
  <si>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</si>
  <si>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</si>
  <si>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</si>
  <si>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</si>
  <si>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</si>
  <si>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</si>
  <si>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</si>
  <si>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</si>
  <si>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</si>
  <si>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</si>
  <si>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</si>
  <si>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</si>
  <si>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</si>
  <si>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</si>
  <si>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</si>
  <si>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</si>
  <si>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</si>
  <si>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</si>
  <si>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</si>
  <si>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</si>
  <si>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</si>
  <si>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</si>
  <si>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</si>
  <si>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</si>
  <si>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</si>
  <si>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</si>
  <si>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</si>
  <si>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</si>
  <si>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</si>
  <si>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</si>
  <si>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</si>
  <si>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</si>
  <si>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</si>
  <si>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</si>
  <si>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</si>
  <si>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</si>
  <si>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</si>
  <si>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</si>
  <si>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</si>
  <si>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</si>
  <si>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</si>
  <si>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</si>
  <si>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</si>
  <si>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</si>
  <si>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</si>
  <si>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</si>
  <si>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</si>
  <si>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</si>
  <si>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</si>
  <si>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</si>
  <si>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</si>
  <si>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</si>
  <si>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</si>
  <si>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</si>
  <si>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</si>
  <si>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</si>
  <si>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</si>
  <si>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</si>
  <si>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</si>
  <si>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</si>
  <si>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</si>
  <si>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</si>
  <si>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</si>
  <si>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</si>
  <si>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</si>
  <si>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</si>
  <si>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</si>
  <si>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</si>
  <si>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</si>
  <si>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</si>
  <si>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</si>
  <si>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</si>
  <si>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</si>
  <si>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</si>
  <si>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</si>
  <si>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</si>
  <si>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</si>
  <si>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</si>
  <si>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</si>
  <si>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</si>
  <si>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</si>
  <si>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</si>
  <si>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</si>
  <si>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</si>
  <si>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</si>
  <si>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</si>
  <si>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</si>
  <si>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</si>
  <si>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</si>
  <si>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</si>
  <si>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</si>
  <si>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</si>
  <si>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</si>
  <si>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</si>
  <si>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</si>
  <si>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</si>
  <si>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</si>
  <si>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</si>
  <si>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</si>
  <si>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</si>
  <si>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</si>
  <si>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</si>
  <si>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</si>
  <si>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</si>
  <si>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</si>
  <si>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</si>
  <si>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</si>
  <si>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</si>
  <si>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</si>
  <si>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</si>
  <si>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</si>
  <si>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</si>
  <si>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</si>
  <si>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</si>
  <si>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</si>
  <si>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</si>
  <si>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</si>
  <si>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</si>
  <si>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</si>
  <si>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</si>
  <si>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</si>
  <si>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</si>
  <si>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</si>
  <si>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</si>
  <si>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</si>
  <si>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</si>
  <si>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</si>
  <si>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</si>
  <si>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</si>
  <si>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</si>
  <si>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</si>
  <si>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</si>
  <si>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</si>
  <si>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</si>
  <si>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</si>
  <si>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</si>
  <si>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</si>
  <si>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</si>
  <si>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</si>
  <si>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</si>
  <si>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</si>
  <si>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</si>
  <si>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</si>
  <si>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</si>
  <si>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</si>
  <si>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</si>
  <si>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</si>
  <si>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</si>
  <si>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</si>
  <si>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</si>
  <si>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</si>
  <si>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</si>
  <si>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</si>
  <si>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</si>
  <si>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</si>
  <si>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</si>
  <si>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</si>
  <si>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</si>
  <si>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</si>
  <si>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</si>
  <si>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</si>
  <si>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</si>
  <si>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</si>
  <si>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</si>
  <si>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</si>
  <si>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</si>
  <si>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</si>
  <si>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</si>
  <si>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</si>
  <si>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</si>
  <si>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</si>
  <si>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</si>
  <si>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</si>
  <si>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</si>
  <si>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</si>
  <si>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</si>
  <si>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</si>
  <si>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</si>
  <si>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</si>
  <si>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</si>
  <si>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</si>
  <si>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</si>
  <si>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</si>
  <si>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</si>
  <si>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</si>
  <si>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</si>
  <si>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</si>
  <si>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</si>
  <si>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</si>
  <si>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</si>
  <si>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</si>
  <si>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</si>
  <si>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</si>
  <si>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</si>
  <si>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</si>
  <si>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</si>
  <si>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</si>
  <si>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</si>
  <si>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</si>
  <si>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</si>
  <si>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</si>
  <si>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</si>
  <si>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</si>
  <si>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</si>
  <si>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</si>
  <si>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</si>
  <si>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</si>
  <si>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</si>
  <si>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</si>
  <si>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</si>
  <si>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</si>
  <si>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</si>
  <si>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</si>
  <si>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</si>
  <si>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</si>
  <si>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</si>
  <si>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</si>
  <si>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</si>
  <si>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</si>
  <si>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</si>
  <si>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</si>
  <si>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</si>
  <si>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</si>
  <si>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</si>
  <si>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</si>
  <si>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</si>
  <si>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</si>
  <si>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</si>
  <si>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</si>
  <si>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</si>
  <si>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</si>
  <si>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</si>
  <si>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</si>
  <si>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</si>
  <si>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</si>
  <si>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</si>
  <si>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</si>
  <si>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</si>
  <si>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</si>
  <si>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</si>
  <si>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</si>
  <si>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</si>
  <si>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</si>
  <si>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</si>
  <si>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</si>
  <si>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</si>
  <si>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</si>
  <si>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</si>
  <si>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</si>
  <si>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</si>
  <si>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</si>
  <si>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</si>
  <si>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</si>
  <si>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</si>
  <si>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</si>
  <si>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</si>
  <si>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</si>
  <si>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</si>
  <si>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</si>
  <si>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</si>
  <si>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</si>
  <si>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</si>
  <si>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</si>
  <si>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</si>
  <si>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</si>
  <si>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</si>
  <si>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</si>
  <si>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</si>
  <si>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</si>
  <si>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</si>
  <si>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</si>
  <si>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</si>
  <si>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</si>
  <si>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</si>
  <si>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</si>
  <si>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</si>
  <si>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</si>
  <si>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</si>
  <si>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</si>
  <si>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</si>
  <si>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</si>
  <si>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</si>
  <si>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</si>
  <si>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</si>
  <si>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</si>
  <si>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</si>
  <si>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</si>
  <si>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</si>
  <si>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</si>
  <si>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</si>
  <si>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</si>
  <si>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</si>
  <si>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</si>
  <si>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</si>
  <si>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</si>
  <si>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</si>
  <si>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</si>
  <si>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</si>
  <si>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</si>
  <si>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</si>
  <si>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</si>
  <si>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</si>
  <si>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</si>
  <si>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</si>
  <si>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</si>
  <si>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</si>
  <si>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</si>
  <si>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</si>
  <si>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</si>
  <si>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</si>
  <si>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</si>
  <si>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</si>
  <si>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</si>
  <si>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</si>
  <si>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</si>
  <si>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</si>
  <si>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</si>
  <si>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</si>
  <si>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</si>
  <si>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</si>
  <si>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</si>
  <si>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</si>
  <si>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</si>
  <si>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</si>
  <si>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</si>
  <si>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</si>
  <si>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</si>
  <si>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</si>
  <si>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</si>
  <si>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</si>
  <si>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</si>
  <si>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</si>
  <si>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</si>
  <si>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</si>
  <si>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</si>
  <si>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</si>
  <si>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</si>
  <si>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</si>
  <si>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</si>
  <si>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</si>
  <si>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</si>
  <si>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</si>
  <si>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</si>
  <si>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</si>
  <si>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</si>
  <si>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</si>
  <si>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</si>
  <si>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</si>
  <si>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</si>
  <si>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</si>
  <si>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</si>
  <si>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</si>
  <si>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</si>
  <si>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</si>
  <si>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</si>
  <si>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</si>
  <si>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</si>
  <si>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</si>
  <si>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</si>
  <si>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</si>
  <si>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</si>
  <si>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</si>
  <si>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</si>
  <si>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</si>
  <si>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</si>
  <si>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</si>
  <si>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</si>
  <si>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</si>
  <si>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</si>
  <si>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</si>
  <si>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</si>
  <si>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</si>
  <si>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</si>
  <si>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</si>
  <si>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</si>
  <si>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</si>
  <si>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</si>
  <si>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</si>
  <si>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</si>
  <si>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</si>
  <si>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</si>
  <si>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</si>
  <si>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</si>
  <si>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</si>
  <si>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</si>
  <si>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</si>
  <si>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</si>
  <si>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</si>
  <si>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</si>
  <si>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</si>
  <si>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</si>
  <si>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</si>
  <si>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</si>
  <si>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</si>
  <si>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</si>
  <si>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</si>
  <si>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</si>
  <si>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</si>
  <si>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</si>
  <si>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</si>
  <si>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</si>
  <si>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</si>
  <si>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</si>
  <si>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</si>
  <si>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</si>
  <si>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</si>
  <si>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</si>
  <si>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</si>
  <si>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</si>
  <si>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</si>
  <si>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</si>
  <si>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</si>
  <si>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</si>
  <si>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</si>
  <si>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</si>
  <si>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</si>
  <si>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</si>
  <si>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</si>
  <si>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</si>
  <si>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</si>
  <si>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</si>
  <si>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</si>
  <si>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</si>
  <si>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</si>
  <si>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</si>
  <si>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</si>
  <si>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</si>
  <si>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</si>
  <si>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</si>
  <si>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</si>
  <si>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</si>
  <si>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</si>
  <si>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</si>
  <si>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</si>
  <si>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</si>
  <si>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</si>
  <si>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</si>
  <si>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</si>
  <si>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</si>
  <si>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</si>
  <si>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</si>
  <si>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</si>
  <si>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</si>
  <si>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</si>
  <si>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</si>
  <si>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</si>
  <si>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</si>
  <si>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</si>
  <si>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</si>
  <si>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</si>
  <si>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</si>
  <si>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</si>
  <si>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</si>
  <si>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</si>
  <si>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</si>
  <si>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</si>
  <si>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</si>
  <si>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</si>
  <si>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</si>
  <si>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</si>
  <si>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</si>
  <si>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</si>
  <si>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</si>
  <si>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</si>
  <si>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</si>
  <si>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</si>
  <si>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</si>
  <si>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</si>
  <si>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</si>
  <si>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</si>
  <si>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</si>
  <si>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</si>
  <si>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</si>
  <si>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</si>
  <si>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</si>
  <si>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</si>
  <si>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</si>
  <si>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</si>
  <si>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</si>
  <si>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</si>
  <si>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</si>
  <si>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</si>
  <si>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</si>
  <si>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</si>
  <si>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</si>
  <si>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</si>
  <si>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</si>
  <si>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</si>
  <si>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</si>
  <si>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</si>
  <si>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</si>
  <si>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</si>
  <si>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</si>
  <si>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</si>
  <si>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</si>
  <si>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</si>
  <si>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</si>
  <si>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</si>
  <si>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</si>
  <si>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</si>
  <si>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</si>
  <si>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</si>
  <si>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</si>
  <si>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</si>
  <si>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</si>
  <si>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</si>
  <si>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</si>
  <si>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</si>
  <si>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</si>
  <si>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</si>
  <si>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</si>
  <si>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</si>
  <si>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</si>
  <si>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</si>
  <si>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</si>
  <si>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</si>
  <si>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</si>
  <si>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</si>
  <si>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</si>
  <si>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</si>
  <si>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</si>
  <si>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</si>
  <si>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</si>
  <si>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</si>
  <si>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</si>
  <si>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</si>
  <si>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</si>
  <si>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</si>
  <si>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</si>
  <si>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</si>
  <si>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</si>
  <si>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</si>
  <si>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</si>
  <si>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</si>
  <si>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</si>
  <si>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</si>
  <si>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</si>
  <si>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</si>
  <si>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</si>
  <si>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</si>
  <si>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</si>
  <si>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</si>
  <si>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</si>
  <si>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</si>
  <si>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</si>
  <si>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</si>
  <si>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</si>
  <si>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</si>
  <si>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</si>
  <si>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</si>
  <si>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</si>
  <si>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</si>
  <si>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</si>
  <si>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</si>
  <si>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</si>
  <si>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</si>
  <si>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</si>
  <si>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</si>
  <si>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</si>
  <si>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</si>
  <si>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</si>
  <si>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</si>
  <si>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</si>
  <si>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</si>
  <si>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</si>
  <si>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</si>
  <si>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</si>
  <si>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</si>
  <si>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</si>
  <si>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</si>
  <si>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</si>
  <si>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</si>
  <si>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</si>
  <si>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</si>
  <si>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</si>
  <si>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</si>
  <si>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</si>
  <si>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</si>
  <si>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</si>
  <si>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</si>
  <si>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</si>
  <si>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</si>
  <si>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</si>
  <si>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</si>
  <si>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</si>
  <si>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</si>
  <si>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</si>
  <si>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</si>
  <si>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</si>
  <si>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</si>
  <si>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</si>
  <si>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</si>
  <si>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</si>
  <si>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</si>
  <si>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</si>
  <si>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</si>
  <si>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</si>
  <si>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</si>
  <si>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</si>
  <si>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</si>
  <si>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</si>
  <si>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</si>
  <si>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</si>
  <si>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</si>
  <si>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</si>
  <si>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</si>
  <si>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</si>
  <si>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</si>
  <si>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</si>
  <si>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</si>
  <si>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</si>
  <si>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</si>
  <si>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</si>
  <si>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</si>
  <si>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</si>
  <si>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</si>
  <si>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</si>
  <si>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</si>
  <si>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</si>
  <si>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</si>
  <si>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</si>
  <si>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</si>
  <si>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</si>
  <si>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</si>
  <si>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</si>
  <si>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</si>
  <si>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</si>
  <si>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</si>
  <si>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</si>
  <si>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</si>
  <si>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</si>
  <si>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</si>
  <si>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</si>
  <si>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</si>
  <si>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</si>
  <si>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</si>
  <si>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</si>
  <si>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</si>
  <si>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</si>
  <si>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</si>
  <si>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</si>
  <si>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</si>
  <si>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</si>
  <si>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</si>
  <si>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</si>
  <si>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</si>
  <si>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</si>
  <si>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</si>
  <si>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</si>
  <si>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</si>
  <si>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</si>
  <si>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</si>
  <si>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</si>
  <si>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</si>
  <si>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</si>
  <si>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</si>
  <si>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</si>
  <si>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</si>
  <si>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</si>
  <si>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</si>
  <si>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</si>
  <si>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</si>
  <si>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</si>
  <si>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</si>
  <si>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</si>
  <si>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</si>
  <si>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</si>
  <si>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</si>
  <si>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</si>
  <si>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</si>
  <si>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</si>
  <si>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</si>
  <si>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</si>
  <si>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</si>
  <si>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</si>
  <si>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</si>
  <si>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</si>
  <si>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</si>
  <si>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</si>
  <si>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</si>
  <si>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</si>
  <si>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</si>
  <si>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</si>
  <si>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</si>
  <si>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</si>
  <si>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</si>
  <si>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</si>
  <si>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</si>
  <si>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</si>
  <si>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</si>
  <si>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</si>
  <si>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</si>
  <si>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</si>
  <si>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</si>
  <si>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</si>
  <si>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</si>
  <si>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</si>
  <si>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</si>
  <si>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</si>
  <si>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</si>
  <si>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</si>
  <si>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</si>
  <si>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</si>
  <si>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</si>
  <si>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</si>
  <si>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</si>
  <si>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</si>
  <si>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</si>
  <si>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</si>
  <si>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</si>
  <si>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</si>
  <si>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</si>
  <si>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</si>
  <si>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</si>
  <si>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</si>
  <si>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</si>
  <si>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</si>
  <si>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</si>
  <si>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</si>
  <si>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</si>
  <si>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</si>
  <si>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</si>
  <si>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</si>
  <si>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</si>
  <si>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</si>
  <si>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</si>
  <si>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</si>
  <si>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</si>
  <si>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</si>
  <si>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</si>
  <si>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</si>
  <si>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</si>
  <si>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</si>
  <si>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</si>
  <si>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</si>
  <si>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</si>
  <si>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</si>
  <si>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</si>
  <si>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</si>
  <si>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</si>
  <si>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</si>
  <si>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</si>
  <si>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</si>
  <si>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</si>
  <si>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</si>
  <si>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</si>
  <si>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</si>
  <si>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</si>
  <si>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</si>
  <si>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</si>
  <si>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</si>
  <si>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</si>
  <si>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</si>
  <si>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</si>
  <si>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</si>
  <si>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</si>
  <si>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</si>
  <si>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</si>
  <si>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</si>
  <si>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</si>
  <si>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</si>
  <si>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</si>
  <si>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</si>
  <si>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</si>
  <si>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</si>
  <si>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</si>
  <si>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</si>
  <si>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</si>
  <si>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</si>
  <si>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</si>
  <si>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</si>
  <si>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</si>
  <si>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</si>
  <si>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</si>
  <si>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</si>
  <si>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</si>
  <si>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</si>
  <si>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</si>
  <si>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</si>
  <si>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</si>
  <si>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</si>
  <si>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</si>
  <si>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</si>
  <si>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</si>
  <si>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</si>
  <si>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</si>
  <si>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</si>
  <si>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</si>
  <si>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</si>
  <si>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</si>
  <si>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</si>
  <si>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</si>
  <si>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</si>
  <si>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</si>
  <si>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</si>
  <si>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</si>
  <si>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</si>
  <si>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</si>
  <si>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</si>
  <si>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</si>
  <si>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</si>
  <si>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</si>
  <si>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</si>
  <si>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</si>
  <si>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</si>
  <si>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</si>
  <si>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</si>
  <si>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</si>
  <si>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</si>
  <si>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</si>
  <si>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</si>
  <si>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</si>
  <si>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</si>
  <si>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</si>
  <si>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</si>
  <si>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</si>
  <si>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</si>
  <si>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</si>
  <si>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</si>
  <si>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</si>
  <si>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</si>
  <si>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</si>
  <si>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</si>
  <si>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</si>
  <si>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</si>
  <si>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</si>
  <si>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</si>
  <si>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</si>
  <si>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</si>
  <si>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</si>
  <si>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</si>
  <si>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</si>
  <si>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</si>
  <si>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</si>
  <si>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</si>
  <si>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</si>
  <si>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</si>
  <si>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</si>
  <si>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</si>
  <si>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</si>
  <si>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</si>
  <si>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</si>
  <si>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</si>
  <si>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</si>
  <si>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</si>
  <si>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</si>
  <si>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</si>
  <si>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</si>
  <si>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</si>
  <si>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</si>
  <si>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</si>
  <si>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</si>
  <si>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</si>
  <si>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</si>
  <si>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</si>
  <si>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</si>
  <si>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</si>
  <si>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</si>
  <si>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</si>
  <si>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</si>
  <si>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</si>
  <si>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</si>
  <si>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</si>
  <si>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</si>
  <si>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</si>
  <si>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</si>
  <si>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</si>
  <si>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</si>
  <si>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</si>
  <si>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</si>
  <si>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</si>
  <si>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</si>
  <si>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</si>
  <si>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</si>
  <si>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</si>
  <si>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</si>
  <si>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</si>
  <si>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</si>
  <si>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</si>
  <si>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</si>
  <si>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</si>
  <si>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</si>
  <si>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</si>
  <si>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</si>
  <si>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</si>
  <si>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</si>
  <si>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</si>
  <si>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</si>
  <si>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</si>
  <si>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</si>
  <si>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</si>
  <si>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</si>
  <si>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</si>
  <si>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</si>
  <si>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</si>
  <si>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</si>
  <si>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</si>
  <si>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</si>
  <si>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</si>
  <si>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</si>
  <si>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</si>
  <si>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</si>
  <si>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</si>
  <si>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</si>
  <si>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</si>
  <si>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</si>
  <si>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</si>
  <si>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</si>
  <si>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</si>
  <si>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</si>
  <si>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</si>
  <si>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</si>
  <si>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</si>
  <si>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</si>
  <si>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</si>
  <si>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</si>
  <si>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</si>
  <si>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</si>
  <si>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</si>
  <si>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</si>
  <si>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</si>
  <si>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</si>
  <si>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</si>
  <si>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</si>
  <si>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</si>
  <si>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</si>
  <si>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</si>
  <si>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</si>
  <si>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</si>
  <si>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</si>
  <si>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</si>
  <si>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</si>
  <si>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</si>
  <si>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</si>
  <si>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</si>
  <si>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</si>
  <si>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</si>
  <si>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</si>
  <si>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</si>
  <si>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</si>
  <si>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</si>
  <si>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</si>
  <si>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</si>
  <si>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</si>
  <si>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</si>
  <si>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</si>
  <si>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</si>
  <si>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</si>
  <si>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</si>
  <si>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</si>
  <si>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</si>
  <si>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</si>
  <si>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</si>
  <si>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</si>
  <si>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</si>
  <si>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</si>
  <si>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</si>
  <si>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</si>
  <si>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</si>
  <si>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</si>
  <si>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</si>
  <si>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</si>
  <si>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</si>
  <si>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</si>
  <si>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</si>
  <si>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</si>
  <si>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</si>
  <si>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</si>
  <si>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</si>
  <si>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</si>
  <si>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</si>
  <si>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</si>
  <si>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</si>
  <si>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</si>
  <si>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</si>
  <si>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</si>
  <si>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</si>
  <si>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</si>
  <si>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</si>
  <si>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</si>
  <si>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</si>
  <si>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</si>
  <si>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</si>
  <si>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</si>
  <si>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</si>
  <si>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</si>
  <si>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</si>
  <si>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</si>
  <si>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</si>
  <si>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</si>
  <si>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</si>
  <si>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</si>
  <si>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</si>
  <si>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</si>
  <si>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</si>
  <si>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</si>
  <si>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</si>
  <si>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</si>
  <si>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</si>
  <si>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</si>
  <si>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</si>
  <si>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</si>
  <si>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</si>
  <si>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</si>
  <si>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</si>
  <si>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</si>
  <si>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</si>
  <si>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</si>
  <si>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</si>
  <si>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</si>
  <si>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</si>
  <si>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</si>
  <si>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</si>
  <si>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</si>
  <si>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</si>
  <si>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</si>
  <si>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</si>
  <si>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</si>
  <si>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</si>
  <si>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</si>
  <si>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</si>
  <si>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</si>
  <si>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</si>
  <si>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</si>
  <si>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</si>
  <si>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</si>
  <si>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</si>
  <si>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</si>
  <si>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</si>
  <si>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</si>
  <si>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</si>
  <si>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</si>
  <si>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</si>
  <si>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</si>
  <si>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</si>
  <si>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</si>
  <si>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</si>
  <si>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</si>
  <si>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</si>
  <si>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</si>
  <si>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</si>
  <si>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</si>
  <si>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</si>
  <si>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</si>
  <si>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</si>
  <si>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</si>
  <si>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</si>
  <si>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</si>
  <si>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</si>
  <si>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</si>
  <si>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</si>
  <si>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</si>
  <si>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</si>
  <si>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</si>
  <si>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</si>
  <si>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</si>
  <si>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</si>
  <si>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</si>
  <si>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</si>
  <si>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</si>
  <si>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</si>
  <si>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</si>
  <si>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</si>
  <si>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</si>
  <si>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</si>
  <si>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</si>
  <si>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</si>
  <si>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</si>
  <si>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</si>
  <si>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</si>
  <si>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</si>
  <si>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</si>
  <si>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</si>
  <si>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</si>
  <si>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</si>
  <si>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</si>
  <si>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</si>
  <si>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</si>
  <si>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</si>
  <si>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</si>
  <si>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</si>
  <si>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</si>
  <si>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</si>
  <si>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</si>
  <si>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</si>
  <si>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</si>
  <si>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</si>
  <si>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</si>
  <si>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</si>
  <si>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</si>
  <si>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</si>
  <si>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</si>
  <si>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</si>
  <si>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</si>
  <si>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</si>
  <si>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</si>
  <si>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</si>
  <si>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</si>
  <si>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</si>
  <si>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</si>
  <si>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</si>
  <si>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</si>
  <si>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</si>
  <si>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</si>
  <si>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</si>
  <si>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</si>
  <si>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</si>
  <si>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</si>
  <si>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</si>
  <si>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</si>
  <si>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</si>
  <si>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</si>
  <si>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</si>
  <si>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</si>
  <si>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</si>
  <si>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</si>
  <si>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</si>
  <si>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</si>
  <si>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</si>
  <si>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</si>
  <si>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</si>
  <si>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</si>
  <si>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</si>
  <si>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</si>
  <si>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</si>
  <si>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</si>
  <si>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</si>
  <si>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</si>
  <si>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</si>
  <si>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</si>
  <si>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</si>
  <si>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</si>
  <si>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</si>
  <si>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</si>
  <si>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</si>
  <si>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</si>
  <si>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</si>
  <si>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</si>
  <si>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</si>
  <si>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</si>
  <si>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</si>
  <si>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</si>
  <si>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</si>
  <si>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</si>
  <si>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</si>
  <si>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</si>
  <si>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</si>
  <si>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</si>
  <si>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</si>
  <si>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</si>
  <si>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</si>
  <si>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</si>
  <si>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</si>
  <si>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</si>
  <si>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</si>
  <si>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</si>
  <si>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</si>
  <si>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</si>
  <si>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</si>
  <si>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</si>
  <si>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</si>
  <si>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</si>
  <si>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</si>
  <si>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</si>
  <si>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</si>
  <si>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</si>
  <si>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</si>
  <si>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</si>
  <si>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</si>
  <si>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</si>
  <si>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</si>
  <si>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</si>
  <si>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</si>
  <si>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</si>
  <si>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</si>
  <si>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</si>
  <si>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</si>
  <si>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</si>
  <si>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</si>
  <si>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</si>
  <si>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</si>
  <si>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</si>
  <si>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</si>
  <si>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</si>
  <si>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</si>
  <si>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</si>
  <si>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</si>
  <si>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</si>
  <si>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</si>
  <si>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</si>
  <si>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</si>
  <si>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</si>
  <si>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</si>
  <si>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</si>
  <si>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</si>
  <si>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</si>
  <si>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</si>
  <si>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</si>
  <si>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</si>
  <si>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</si>
  <si>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</si>
  <si>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</si>
  <si>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</si>
  <si>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</si>
  <si>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</si>
  <si>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</si>
  <si>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</si>
  <si>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</si>
  <si>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</si>
  <si>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</si>
  <si>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</si>
  <si>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</si>
  <si>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</si>
  <si>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</si>
  <si>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</si>
  <si>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</si>
  <si>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</si>
  <si>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</si>
  <si>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</si>
  <si>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</si>
  <si>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</si>
  <si>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</si>
  <si>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</si>
  <si>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</si>
  <si>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</si>
  <si>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</si>
  <si>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</si>
  <si>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</si>
  <si>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</si>
  <si>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</si>
  <si>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</si>
  <si>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</si>
  <si>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</si>
  <si>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</si>
  <si>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</si>
  <si>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</si>
  <si>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</si>
  <si>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</si>
  <si>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</si>
  <si>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</si>
  <si>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</si>
  <si>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</si>
  <si>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</si>
  <si>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</si>
  <si>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</si>
  <si>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</si>
  <si>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</si>
  <si>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</si>
  <si>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</si>
  <si>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</si>
  <si>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</si>
  <si>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</si>
  <si>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</si>
  <si>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</si>
  <si>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</si>
  <si>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</si>
  <si>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</si>
  <si>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</si>
  <si>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</si>
  <si>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</si>
  <si>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</si>
  <si>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</si>
  <si>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</si>
  <si>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</si>
  <si>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</si>
  <si>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</si>
  <si>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</si>
  <si>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</si>
  <si>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</si>
  <si>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</si>
  <si>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</si>
  <si>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</si>
  <si>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</si>
  <si>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</si>
  <si>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</si>
  <si>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</si>
  <si>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</si>
  <si>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</si>
  <si>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</si>
  <si>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</si>
  <si>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</si>
  <si>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</si>
  <si>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</si>
  <si>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</si>
  <si>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</si>
  <si>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</si>
  <si>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</si>
  <si>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</si>
  <si>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</si>
  <si>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</si>
  <si>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</si>
  <si>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</si>
  <si>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</si>
  <si>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</si>
  <si>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</si>
  <si>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</si>
  <si>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</si>
  <si>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</si>
  <si>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</si>
  <si>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</si>
  <si>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</si>
  <si>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</si>
  <si>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</si>
  <si>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</si>
  <si>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</si>
  <si>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</si>
  <si>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</si>
  <si>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</si>
  <si>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</si>
  <si>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</si>
  <si>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</si>
  <si>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</si>
  <si>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</si>
  <si>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</si>
  <si>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</si>
  <si>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</si>
  <si>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</si>
  <si>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</si>
  <si>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</si>
  <si>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</si>
  <si>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</si>
  <si>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</si>
  <si>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</si>
  <si>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</si>
  <si>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</si>
  <si>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</si>
  <si>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</si>
  <si>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</si>
  <si>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</si>
  <si>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</si>
  <si>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</si>
  <si>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</si>
  <si>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</si>
  <si>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</si>
  <si>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</si>
  <si>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</si>
  <si>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</si>
  <si>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</si>
  <si>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</si>
  <si>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</si>
  <si>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</si>
  <si>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</si>
  <si>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</si>
  <si>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</si>
  <si>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</si>
  <si>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</si>
  <si>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</si>
  <si>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</si>
  <si>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</si>
  <si>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</si>
  <si>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</si>
  <si>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</si>
  <si>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</si>
  <si>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</si>
  <si>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</si>
  <si>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</si>
  <si>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</si>
  <si>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</si>
  <si>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</si>
  <si>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</si>
  <si>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</si>
  <si>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</si>
  <si>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</si>
  <si>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</si>
  <si>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</si>
  <si>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</si>
  <si>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</si>
  <si>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</si>
  <si>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</si>
  <si>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</si>
  <si>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</si>
  <si>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</si>
  <si>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</si>
  <si>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</si>
  <si>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</si>
  <si>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</si>
  <si>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</si>
  <si>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</si>
  <si>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</si>
  <si>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</si>
  <si>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</si>
  <si>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</si>
  <si>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</si>
  <si>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</si>
  <si>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</si>
  <si>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</si>
  <si>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</si>
  <si>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</si>
  <si>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</si>
  <si>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</si>
  <si>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</si>
  <si>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</si>
  <si>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</si>
  <si>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</si>
  <si>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</si>
  <si>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</si>
  <si>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</si>
  <si>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</si>
  <si>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</si>
  <si>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</si>
  <si>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</si>
  <si>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</si>
  <si>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</si>
  <si>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</si>
  <si>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</si>
  <si>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</si>
  <si>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</si>
  <si>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</si>
  <si>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</si>
  <si>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</si>
  <si>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</si>
  <si>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</si>
  <si>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</si>
  <si>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</si>
  <si>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</si>
  <si>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</si>
  <si>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</si>
  <si>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</si>
  <si>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</si>
  <si>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</si>
  <si>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</si>
  <si>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</si>
  <si>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</si>
  <si>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</si>
  <si>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</si>
  <si>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</si>
  <si>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</si>
  <si>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</si>
  <si>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</si>
  <si>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</si>
  <si>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</si>
  <si>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</si>
  <si>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</si>
  <si>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</si>
  <si>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</si>
  <si>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</si>
  <si>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</si>
  <si>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</si>
  <si>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</si>
  <si>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</si>
  <si>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</si>
  <si>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</si>
  <si>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</si>
  <si>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</si>
  <si>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</si>
  <si>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</si>
  <si>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</si>
  <si>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</si>
  <si>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</si>
  <si>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</si>
  <si>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</si>
  <si>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</si>
  <si>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</si>
  <si>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</si>
  <si>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</si>
  <si>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</si>
  <si>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</si>
  <si>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</si>
  <si>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</si>
  <si>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</si>
  <si>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</si>
  <si>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</si>
  <si>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</si>
  <si>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</si>
  <si>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</si>
  <si>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</si>
  <si>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</si>
  <si>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</si>
  <si>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</si>
  <si>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</si>
  <si>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</si>
  <si>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</si>
  <si>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</si>
  <si>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</si>
  <si>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</si>
  <si>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</si>
  <si>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</si>
  <si>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</si>
  <si>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</si>
  <si>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</si>
  <si>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</si>
  <si>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</si>
  <si>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</si>
  <si>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</si>
  <si>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</si>
  <si>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</si>
  <si>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</si>
  <si>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</si>
  <si>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</si>
  <si>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</si>
  <si>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</si>
  <si>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</si>
  <si>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</si>
  <si>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</si>
  <si>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</si>
  <si>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</si>
  <si>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</si>
  <si>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</si>
  <si>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</si>
  <si>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</si>
  <si>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</si>
  <si>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</si>
  <si>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</si>
  <si>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</si>
  <si>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</si>
  <si>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</si>
  <si>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</si>
  <si>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</si>
  <si>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</si>
  <si>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</si>
  <si>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</si>
  <si>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</si>
  <si>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</si>
  <si>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</si>
  <si>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</si>
  <si>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</si>
  <si>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</si>
  <si>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</si>
  <si>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</si>
  <si>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</si>
  <si>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</si>
  <si>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</si>
  <si>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</si>
  <si>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</si>
  <si>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</si>
  <si>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</si>
  <si>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</si>
  <si>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</si>
  <si>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</si>
  <si>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</si>
  <si>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</si>
  <si>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</si>
  <si>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</si>
  <si>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</si>
  <si>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</si>
  <si>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</si>
  <si>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</si>
  <si>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</si>
  <si>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</si>
  <si>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</si>
  <si>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</si>
  <si>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</si>
  <si>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</si>
  <si>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</si>
  <si>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</si>
  <si>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</si>
  <si>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</si>
  <si>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</si>
  <si>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</si>
  <si>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</si>
  <si>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</si>
  <si>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</si>
  <si>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</si>
  <si>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</si>
  <si>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</si>
  <si>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</si>
  <si>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</si>
  <si>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</si>
  <si>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</si>
  <si>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</si>
  <si>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</si>
  <si>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</si>
  <si>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</si>
  <si>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</si>
  <si>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</si>
  <si>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</si>
  <si>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</si>
  <si>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</si>
  <si>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</si>
  <si>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</si>
  <si>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</si>
  <si>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</si>
  <si>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</si>
  <si>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</si>
  <si>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</si>
  <si>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</si>
  <si>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</si>
  <si>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</si>
  <si>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</si>
  <si>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</si>
  <si>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</si>
  <si>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</si>
  <si>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</si>
  <si>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</si>
  <si>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</si>
  <si>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</si>
  <si>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</si>
  <si>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</si>
  <si>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</si>
  <si>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</si>
  <si>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</si>
  <si>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</si>
  <si>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</si>
  <si>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</si>
  <si>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</si>
  <si>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</si>
  <si>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</si>
  <si>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</si>
  <si>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</si>
  <si>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</si>
  <si>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</si>
  <si>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</si>
  <si>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</si>
  <si>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</si>
  <si>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</si>
  <si>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</si>
  <si>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</si>
  <si>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</si>
  <si>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</si>
  <si>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</si>
  <si>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</si>
  <si>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</si>
  <si>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</si>
  <si>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</si>
  <si>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</si>
  <si>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</si>
  <si>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</si>
  <si>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</si>
  <si>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</si>
  <si>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</si>
  <si>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</si>
  <si>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</si>
  <si>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</si>
  <si>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</si>
  <si>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</si>
  <si>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</si>
  <si>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</si>
  <si>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</si>
  <si>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</si>
  <si>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</si>
  <si>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</si>
  <si>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</si>
  <si>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</si>
  <si>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</si>
  <si>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</si>
  <si>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</si>
  <si>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</si>
  <si>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</si>
  <si>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</si>
  <si>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</si>
  <si>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</si>
  <si>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</si>
  <si>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</si>
  <si>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</si>
  <si>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</si>
  <si>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</si>
  <si>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</si>
  <si>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</si>
  <si>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</si>
  <si>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</si>
  <si>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</si>
  <si>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</si>
  <si>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</si>
  <si>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</si>
  <si>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</si>
  <si>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</si>
  <si>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</si>
  <si>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</si>
  <si>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</si>
  <si>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</si>
  <si>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</si>
  <si>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</si>
  <si>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</si>
  <si>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</si>
  <si>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</si>
  <si>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</si>
  <si>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</si>
  <si>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</si>
  <si>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</si>
  <si>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</si>
  <si>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</si>
  <si>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</si>
  <si>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</si>
  <si>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</si>
  <si>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</si>
  <si>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</si>
  <si>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</si>
  <si>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</si>
  <si>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</si>
  <si>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</si>
  <si>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</si>
  <si>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</si>
  <si>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</si>
  <si>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</si>
  <si>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</si>
  <si>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</si>
  <si>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</si>
  <si>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</si>
  <si>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</si>
  <si>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</si>
  <si>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</si>
  <si>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</si>
  <si>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</si>
  <si>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</si>
  <si>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</si>
  <si>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</si>
  <si>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</si>
  <si>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</si>
  <si>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</si>
  <si>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</si>
  <si>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</si>
  <si>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</si>
  <si>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</si>
  <si>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</si>
  <si>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</si>
  <si>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</si>
  <si>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</si>
  <si>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</si>
  <si>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</si>
  <si>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</si>
  <si>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</si>
  <si>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</si>
  <si>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</si>
  <si>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</si>
  <si>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</si>
  <si>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</si>
  <si>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</si>
  <si>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</si>
  <si>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</si>
  <si>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</si>
  <si>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</si>
  <si>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</si>
  <si>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</si>
  <si>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</si>
  <si>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</si>
  <si>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</si>
  <si>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</si>
  <si>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</si>
  <si>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</si>
  <si>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</si>
  <si>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</si>
  <si>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</si>
  <si>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</si>
  <si>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</si>
  <si>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</si>
  <si>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</si>
  <si>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</si>
  <si>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</si>
  <si>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</si>
  <si>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</si>
  <si>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</si>
  <si>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</si>
  <si>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</si>
  <si>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</si>
  <si>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</si>
  <si>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</si>
  <si>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</si>
  <si>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</si>
  <si>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</si>
  <si>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</si>
  <si>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</si>
  <si>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</si>
  <si>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</si>
  <si>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</si>
  <si>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</si>
  <si>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</si>
  <si>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</si>
  <si>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</si>
  <si>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</si>
  <si>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</si>
  <si>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</si>
  <si>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</si>
  <si>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</si>
  <si>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</si>
  <si>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</si>
  <si>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</si>
  <si>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</si>
  <si>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</si>
  <si>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</si>
  <si>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</si>
  <si>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</si>
  <si>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</si>
  <si>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</si>
  <si>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</si>
  <si>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</si>
  <si>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</si>
  <si>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</si>
  <si>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</si>
  <si>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</si>
  <si>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</si>
  <si>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</si>
  <si>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</si>
  <si>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</si>
  <si>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</si>
  <si>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</si>
  <si>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</si>
  <si>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</si>
  <si>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</si>
  <si>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</si>
  <si>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</si>
  <si>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</si>
  <si>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</si>
  <si>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</si>
  <si>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</si>
  <si>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</si>
  <si>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</si>
  <si>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</si>
  <si>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</si>
  <si>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</si>
  <si>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</si>
  <si>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</si>
  <si>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</si>
  <si>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</si>
  <si>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</si>
  <si>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</si>
  <si>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</si>
  <si>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</si>
  <si>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</si>
  <si>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</si>
  <si>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</si>
  <si>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</si>
  <si>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</si>
  <si>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</si>
  <si>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</si>
  <si>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</si>
  <si>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</si>
  <si>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</si>
  <si>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</si>
  <si>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</si>
  <si>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</si>
  <si>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</si>
  <si>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</si>
  <si>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</si>
  <si>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</si>
  <si>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</si>
  <si>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</si>
  <si>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</si>
  <si>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</si>
  <si>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</si>
  <si>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</si>
  <si>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</si>
  <si>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</si>
  <si>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</si>
  <si>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</si>
  <si>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</si>
  <si>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</si>
  <si>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</si>
  <si>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</si>
  <si>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</si>
  <si>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</si>
  <si>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</si>
  <si>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</si>
  <si>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</si>
  <si>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</si>
  <si>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</si>
  <si>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</si>
  <si>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</si>
  <si>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</si>
  <si>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</si>
  <si>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</si>
  <si>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</si>
  <si>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</si>
  <si>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</si>
  <si>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</si>
  <si>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</si>
  <si>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</si>
  <si>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</si>
  <si>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</si>
  <si>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</si>
  <si>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</si>
  <si>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</si>
  <si>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</si>
  <si>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</si>
  <si>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</si>
  <si>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</si>
  <si>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</si>
  <si>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</si>
  <si>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</si>
  <si>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</si>
  <si>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</si>
  <si>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</si>
  <si>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</si>
  <si>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</si>
  <si>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</si>
  <si>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</si>
  <si>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</si>
  <si>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</si>
  <si>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</si>
  <si>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</si>
  <si>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</si>
  <si>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</si>
  <si>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</si>
  <si>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</si>
  <si>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</si>
  <si>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</si>
  <si>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</si>
  <si>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</si>
  <si>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</si>
  <si>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</si>
  <si>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</si>
  <si>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</si>
  <si>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</si>
  <si>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</si>
  <si>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</si>
  <si>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</si>
  <si>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</si>
  <si>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</si>
  <si>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</si>
  <si>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</si>
  <si>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</si>
  <si>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</si>
  <si>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</si>
  <si>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</si>
  <si>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</si>
  <si>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</si>
  <si>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</si>
  <si>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</si>
  <si>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</si>
  <si>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</si>
  <si>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</si>
  <si>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</si>
  <si>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</si>
  <si>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</si>
  <si>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</si>
  <si>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</si>
  <si>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</si>
  <si>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</si>
  <si>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</si>
  <si>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</si>
  <si>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</si>
  <si>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</si>
  <si>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</si>
  <si>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</si>
  <si>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</si>
  <si>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</si>
  <si>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</si>
  <si>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</si>
  <si>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</si>
  <si>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</si>
  <si>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</si>
  <si>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</si>
  <si>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</si>
  <si>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</si>
  <si>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</si>
  <si>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</si>
  <si>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</si>
  <si>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</si>
  <si>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</si>
  <si>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</si>
  <si>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</si>
  <si>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</si>
  <si>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</si>
  <si>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</si>
  <si>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</si>
  <si>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</si>
  <si>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</si>
  <si>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</si>
  <si>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</si>
  <si>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</si>
  <si>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</si>
  <si>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</si>
  <si>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</si>
  <si>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</si>
  <si>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</si>
  <si>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</si>
  <si>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</si>
  <si>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</si>
  <si>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</si>
  <si>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</si>
  <si>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</si>
  <si>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</si>
  <si>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</si>
  <si>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</si>
  <si>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</si>
  <si>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</si>
  <si>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</si>
  <si>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</si>
  <si>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</si>
  <si>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</si>
  <si>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</si>
  <si>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</si>
  <si>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</si>
  <si>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</si>
  <si>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</si>
  <si>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</si>
  <si>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</si>
  <si>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</si>
  <si>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</si>
  <si>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</si>
  <si>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</si>
  <si>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</si>
  <si>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</si>
  <si>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</si>
  <si>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</si>
  <si>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</si>
  <si>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</si>
  <si>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</si>
  <si>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</si>
  <si>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</si>
  <si>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</si>
  <si>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</si>
  <si>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</si>
  <si>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</si>
  <si>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</si>
  <si>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</si>
  <si>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</si>
  <si>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</si>
  <si>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</si>
  <si>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</si>
  <si>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</si>
  <si>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</si>
  <si>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</si>
  <si>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</si>
  <si>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</si>
  <si>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</si>
  <si>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</si>
  <si>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</si>
  <si>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</si>
  <si>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</si>
  <si>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</si>
  <si>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</si>
  <si>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</si>
  <si>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</si>
  <si>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</si>
  <si>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</si>
  <si>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</si>
  <si>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</si>
  <si>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</si>
  <si>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</si>
  <si>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</si>
  <si>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</si>
  <si>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</si>
  <si>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</si>
  <si>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</si>
  <si>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</si>
  <si>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</si>
  <si>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</si>
  <si>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</si>
  <si>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</si>
  <si>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</si>
  <si>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</si>
  <si>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</si>
  <si>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</si>
  <si>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</si>
  <si>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</si>
  <si>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</si>
  <si>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</si>
  <si>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</si>
  <si>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</si>
  <si>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</si>
  <si>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</si>
  <si>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</si>
  <si>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</si>
  <si>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</si>
  <si>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</si>
  <si>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</si>
  <si>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</si>
  <si>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</si>
  <si>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</si>
  <si>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</si>
  <si>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</si>
  <si>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</si>
  <si>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</si>
  <si>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</si>
  <si>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</si>
  <si>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</si>
  <si>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</si>
  <si>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</si>
  <si>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</si>
  <si>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</si>
  <si>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</si>
  <si>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</si>
  <si>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</si>
  <si>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</si>
  <si>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</si>
  <si>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</si>
  <si>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</si>
  <si>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</si>
  <si>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</si>
  <si>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</si>
  <si>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</si>
  <si>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</si>
  <si>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</si>
  <si>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</si>
  <si>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</si>
  <si>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</si>
  <si>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</si>
  <si>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</si>
  <si>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</si>
  <si>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</si>
  <si>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</si>
  <si>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</si>
  <si>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</si>
  <si>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</si>
  <si>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</si>
  <si>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</si>
  <si>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</si>
  <si>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</si>
  <si>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</si>
  <si>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</si>
  <si>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</si>
  <si>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</si>
  <si>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</si>
  <si>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</si>
  <si>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</si>
  <si>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</si>
  <si>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</si>
  <si>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</si>
  <si>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</si>
  <si>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</si>
  <si>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</si>
  <si>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</si>
  <si>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</si>
  <si>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</si>
  <si>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</si>
  <si>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</si>
  <si>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</si>
  <si>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</si>
  <si>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</si>
  <si>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</si>
  <si>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</si>
  <si>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</si>
  <si>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</si>
  <si>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</si>
  <si>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</si>
  <si>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</si>
  <si>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</si>
  <si>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</si>
  <si>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</si>
  <si>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</si>
  <si>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</si>
  <si>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</si>
  <si>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</si>
  <si>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</si>
  <si>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</si>
  <si>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</si>
  <si>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</si>
  <si>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</si>
  <si>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</si>
  <si>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</si>
  <si>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</si>
  <si>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</si>
  <si>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</si>
  <si>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</si>
  <si>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</si>
  <si>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</si>
  <si>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</si>
  <si>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</si>
  <si>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</si>
  <si>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</si>
  <si>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</si>
  <si>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</si>
  <si>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</si>
  <si>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</si>
  <si>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</si>
  <si>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</si>
  <si>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</si>
  <si>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</si>
  <si>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</si>
  <si>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</si>
  <si>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</si>
  <si>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</si>
  <si>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</si>
  <si>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</si>
  <si>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</si>
  <si>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</si>
  <si>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</si>
  <si>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</si>
  <si>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</si>
  <si>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</si>
  <si>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</si>
  <si>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</si>
  <si>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</si>
  <si>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</si>
  <si>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</si>
  <si>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</si>
  <si>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</si>
  <si>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</si>
  <si>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</si>
  <si>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</si>
  <si>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</si>
  <si>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</si>
  <si>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</si>
  <si>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</si>
  <si>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</si>
  <si>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</si>
  <si>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</si>
  <si>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</si>
  <si>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</si>
  <si>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</si>
  <si>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</si>
  <si>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</si>
  <si>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</si>
  <si>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</si>
  <si>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</si>
  <si>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</si>
  <si>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</si>
  <si>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</si>
  <si>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</si>
  <si>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</si>
  <si>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</si>
  <si>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</si>
  <si>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</si>
  <si>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</si>
  <si>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</si>
  <si>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</si>
  <si>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</si>
  <si>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</si>
  <si>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</si>
  <si>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</si>
  <si>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</si>
  <si>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</si>
  <si>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</si>
  <si>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</si>
  <si>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</si>
  <si>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</si>
  <si>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</si>
  <si>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</si>
  <si>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</si>
  <si>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</si>
  <si>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</si>
  <si>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</si>
  <si>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</si>
  <si>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</si>
  <si>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</si>
  <si>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</si>
  <si>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</si>
  <si>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</si>
  <si>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</si>
  <si>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</si>
  <si>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</si>
  <si>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</si>
  <si>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</si>
  <si>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</si>
  <si>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</si>
  <si>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</si>
  <si>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</si>
  <si>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</si>
  <si>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</si>
  <si>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</si>
  <si>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</si>
  <si>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</si>
  <si>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</si>
  <si>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</si>
  <si>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</si>
  <si>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</si>
  <si>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</si>
  <si>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</si>
  <si>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</si>
  <si>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</si>
  <si>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</si>
  <si>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</si>
  <si>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</si>
  <si>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</si>
  <si>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</si>
  <si>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</si>
  <si>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</si>
  <si>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</si>
  <si>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</si>
  <si>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</si>
  <si>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</si>
  <si>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</si>
  <si>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</si>
  <si>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</si>
  <si>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</si>
  <si>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</si>
  <si>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</si>
  <si>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</si>
  <si>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</si>
  <si>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</si>
  <si>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</si>
  <si>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</si>
  <si>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</si>
  <si>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</si>
  <si>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</si>
  <si>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</si>
  <si>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</si>
  <si>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</si>
  <si>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</si>
  <si>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</si>
  <si>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</si>
  <si>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</si>
  <si>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</si>
  <si>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</si>
  <si>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</si>
  <si>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</si>
  <si>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</si>
  <si>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</si>
  <si>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</si>
  <si>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</si>
  <si>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</si>
  <si>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</si>
  <si>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</si>
  <si>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</si>
  <si>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</si>
  <si>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</si>
  <si>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</si>
  <si>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</si>
  <si>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</si>
  <si>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</si>
  <si>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</si>
  <si>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</si>
  <si>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</si>
  <si>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</si>
  <si>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</si>
  <si>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</si>
  <si>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</si>
  <si>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</si>
  <si>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</si>
  <si>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</si>
  <si>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</si>
  <si>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</si>
  <si>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</si>
  <si>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</si>
  <si>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</si>
  <si>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</si>
  <si>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</si>
  <si>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</si>
  <si>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</si>
  <si>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</si>
  <si>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</si>
  <si>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</si>
  <si>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</si>
  <si>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</si>
  <si>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</si>
  <si>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</si>
  <si>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</si>
  <si>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</si>
  <si>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</si>
  <si>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</si>
  <si>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</si>
  <si>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</si>
  <si>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</si>
  <si>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</si>
  <si>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</si>
  <si>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</si>
  <si>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</si>
  <si>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</si>
  <si>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</si>
  <si>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</si>
  <si>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</si>
  <si>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</si>
  <si>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</si>
  <si>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</si>
  <si>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</si>
  <si>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</si>
  <si>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</si>
  <si>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</si>
  <si>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</si>
  <si>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</si>
  <si>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</si>
  <si>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</si>
  <si>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</si>
  <si>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</si>
  <si>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</si>
  <si>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</si>
  <si>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</si>
  <si>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</si>
  <si>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</si>
  <si>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</si>
  <si>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</si>
  <si>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</si>
  <si>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</si>
  <si>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</si>
  <si>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</si>
  <si>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</si>
  <si>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</si>
  <si>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</si>
  <si>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</si>
  <si>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</si>
  <si>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</si>
  <si>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</si>
  <si>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</si>
  <si>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</si>
  <si>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</si>
  <si>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</si>
  <si>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</si>
  <si>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</si>
  <si>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</si>
  <si>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</si>
  <si>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</si>
  <si>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</si>
  <si>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</si>
  <si>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</si>
  <si>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</si>
  <si>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</si>
  <si>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</si>
  <si>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</si>
  <si>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</si>
  <si>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</si>
  <si>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</si>
  <si>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</si>
  <si>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</si>
  <si>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</si>
  <si>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</si>
  <si>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</si>
  <si>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</si>
  <si>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</si>
  <si>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</si>
  <si>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</si>
  <si>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</si>
  <si>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</si>
  <si>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</si>
  <si>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</si>
  <si>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</si>
  <si>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</si>
  <si>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</si>
  <si>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</si>
  <si>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</si>
  <si>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</si>
  <si>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</si>
  <si>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</si>
  <si>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</si>
  <si>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</si>
  <si>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</si>
  <si>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</si>
  <si>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</si>
  <si>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</si>
  <si>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</si>
  <si>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</si>
  <si>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</si>
  <si>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</si>
  <si>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</si>
  <si>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</si>
  <si>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</si>
  <si>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</si>
  <si>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</si>
  <si>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</si>
  <si>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</si>
  <si>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</si>
  <si>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</si>
  <si>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</si>
  <si>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</si>
  <si>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</si>
  <si>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</si>
  <si>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</si>
  <si>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</si>
  <si>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</si>
  <si>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</si>
  <si>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</si>
  <si>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</si>
  <si>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</si>
  <si>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</si>
  <si>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</si>
  <si>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</si>
  <si>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</si>
  <si>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</si>
  <si>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</si>
  <si>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</si>
  <si>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</si>
  <si>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</si>
  <si>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</si>
  <si>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</si>
  <si>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</si>
  <si>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</si>
  <si>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</si>
  <si>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</si>
  <si>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</si>
  <si>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</si>
  <si>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</si>
  <si>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</si>
  <si>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</si>
  <si>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</si>
  <si>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</si>
  <si>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</si>
  <si>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</si>
  <si>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</si>
  <si>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</si>
  <si>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</si>
  <si>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</si>
  <si>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</si>
  <si>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</si>
  <si>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</si>
  <si>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</si>
  <si>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</si>
  <si>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</si>
  <si>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</si>
  <si>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</si>
  <si>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</si>
  <si>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</si>
  <si>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</si>
  <si>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</si>
  <si>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</si>
  <si>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</si>
  <si>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</si>
  <si>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</si>
  <si>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</si>
  <si>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</si>
  <si>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</si>
  <si>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</si>
  <si>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</si>
  <si>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</si>
  <si>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</si>
  <si>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</si>
  <si>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</si>
  <si>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</si>
  <si>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</si>
  <si>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</si>
  <si>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</si>
  <si>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</si>
  <si>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</si>
  <si>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</si>
  <si>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</si>
  <si>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</si>
  <si>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</si>
  <si>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</si>
  <si>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</si>
  <si>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</si>
  <si>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</si>
  <si>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</si>
  <si>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</si>
  <si>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</si>
  <si>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</si>
  <si>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</si>
  <si>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</si>
  <si>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</si>
  <si>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</si>
  <si>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</si>
  <si>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</si>
  <si>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</si>
  <si>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</si>
  <si>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</si>
  <si>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</si>
  <si>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</si>
  <si>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</si>
  <si>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</si>
  <si>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</si>
  <si>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</si>
  <si>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</si>
  <si>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</si>
  <si>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</si>
  <si>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</si>
  <si>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</si>
  <si>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</si>
  <si>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</si>
  <si>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</si>
  <si>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</si>
  <si>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</si>
  <si>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</si>
  <si>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</si>
  <si>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</si>
  <si>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</si>
  <si>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</si>
  <si>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</si>
  <si>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</si>
  <si>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</si>
  <si>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</si>
  <si>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</si>
  <si>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</si>
  <si>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</si>
  <si>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</si>
  <si>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</si>
  <si>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</si>
  <si>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</si>
  <si>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</si>
  <si>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</si>
  <si>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</si>
  <si>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</si>
  <si>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</si>
  <si>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</si>
  <si>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</si>
  <si>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</si>
  <si>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</si>
  <si>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</si>
  <si>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</si>
  <si>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</si>
  <si>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</si>
  <si>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</si>
  <si>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</si>
  <si>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</si>
  <si>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</si>
  <si>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</si>
  <si>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</si>
  <si>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</si>
  <si>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</si>
  <si>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</si>
  <si>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</si>
  <si>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</si>
  <si>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</si>
  <si>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</si>
  <si>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</si>
  <si>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</si>
  <si>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</si>
  <si>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</si>
  <si>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</si>
  <si>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</si>
  <si>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</si>
  <si>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</si>
  <si>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</si>
  <si>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</si>
  <si>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</si>
  <si>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</si>
  <si>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</si>
  <si>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</si>
  <si>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</si>
  <si>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</si>
  <si>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</si>
  <si>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</si>
  <si>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</si>
  <si>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</si>
  <si>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</si>
  <si>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</si>
  <si>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</si>
  <si>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</si>
  <si>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</si>
  <si>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</si>
  <si>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</si>
  <si>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</si>
  <si>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</si>
  <si>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</si>
  <si>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</si>
  <si>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</si>
  <si>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</si>
  <si>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</si>
  <si>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</si>
  <si>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</si>
  <si>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</si>
  <si>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</si>
  <si>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</si>
  <si>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</si>
  <si>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</si>
  <si>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</si>
  <si>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</si>
  <si>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</si>
  <si>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</si>
  <si>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</si>
  <si>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</si>
  <si>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</si>
  <si>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</si>
  <si>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</si>
  <si>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</si>
  <si>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</si>
  <si>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</si>
  <si>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</si>
  <si>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</si>
  <si>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</si>
  <si>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</si>
  <si>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</si>
  <si>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</si>
  <si>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</si>
  <si>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</si>
  <si>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</si>
  <si>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</si>
  <si>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</si>
  <si>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</si>
  <si>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</si>
  <si>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</si>
  <si>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</si>
  <si>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</si>
  <si>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</si>
  <si>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</si>
  <si>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</si>
  <si>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</si>
  <si>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</si>
  <si>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</si>
  <si>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</si>
  <si>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</si>
  <si>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</si>
  <si>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</si>
  <si>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</si>
  <si>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</si>
  <si>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</si>
  <si>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</si>
  <si>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</si>
  <si>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</si>
  <si>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</si>
  <si>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</si>
  <si>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</si>
  <si>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</si>
  <si>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</si>
  <si>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</si>
  <si>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</si>
  <si>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</si>
  <si>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</si>
  <si>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</si>
  <si>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</si>
  <si>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</si>
  <si>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</si>
  <si>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</si>
  <si>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</si>
  <si>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</si>
  <si>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</si>
  <si>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</si>
  <si>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</si>
  <si>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</si>
  <si>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</si>
  <si>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</si>
  <si>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</si>
  <si>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</si>
  <si>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</si>
  <si>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</si>
  <si>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</si>
  <si>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</si>
  <si>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</si>
  <si>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</si>
  <si>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</si>
  <si>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</si>
  <si>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</si>
  <si>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</si>
  <si>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</si>
  <si>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</si>
  <si>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</si>
  <si>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</si>
  <si>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</si>
  <si>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</si>
  <si>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</si>
  <si>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</si>
  <si>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</si>
  <si>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</si>
  <si>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</si>
  <si>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</si>
  <si>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</si>
  <si>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</si>
  <si>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</si>
  <si>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</si>
  <si>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</si>
  <si>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</si>
  <si>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</si>
  <si>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</si>
  <si>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</si>
  <si>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</si>
  <si>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</si>
  <si>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</si>
  <si>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</si>
  <si>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</si>
  <si>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</si>
  <si>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</si>
  <si>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</si>
  <si>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</si>
  <si>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</si>
  <si>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</si>
  <si>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</si>
  <si>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</si>
  <si>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</si>
  <si>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</si>
  <si>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</si>
  <si>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</si>
  <si>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</si>
  <si>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</si>
  <si>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</si>
  <si>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</si>
  <si>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</si>
  <si>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</si>
  <si>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</si>
  <si>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</si>
  <si>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</si>
  <si>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</si>
  <si>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</si>
  <si>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</si>
  <si>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</si>
  <si>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</si>
  <si>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</si>
  <si>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</si>
  <si>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</si>
  <si>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</si>
  <si>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</si>
  <si>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</si>
  <si>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</si>
  <si>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</si>
  <si>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</si>
  <si>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</si>
  <si>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</si>
  <si>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</si>
  <si>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</si>
  <si>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</si>
  <si>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</si>
  <si>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</si>
  <si>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</si>
  <si>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</si>
  <si>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</si>
  <si>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</si>
  <si>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</si>
  <si>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</si>
  <si>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</si>
  <si>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</si>
  <si>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</si>
  <si>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</si>
  <si>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</si>
  <si>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</si>
  <si>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</si>
  <si>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</si>
  <si>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</si>
  <si>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</si>
  <si>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</si>
  <si>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</si>
  <si>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</si>
  <si>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</si>
  <si>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</si>
  <si>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</si>
  <si>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</si>
  <si>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</si>
  <si>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</si>
  <si>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</si>
  <si>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</si>
  <si>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</si>
  <si>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</si>
  <si>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</si>
  <si>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</si>
  <si>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</si>
  <si>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</si>
  <si>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</si>
  <si>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</si>
  <si>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</si>
  <si>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</si>
  <si>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</si>
  <si>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</si>
  <si>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</si>
  <si>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</si>
  <si>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</si>
  <si>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</si>
  <si>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</si>
  <si>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</si>
  <si>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</si>
  <si>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</si>
  <si>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</si>
  <si>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</si>
  <si>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</si>
  <si>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</si>
  <si>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</si>
  <si>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</si>
  <si>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</si>
  <si>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</si>
  <si>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</si>
  <si>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</si>
  <si>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</si>
  <si>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</si>
  <si>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</si>
  <si>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</si>
  <si>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</si>
  <si>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</si>
  <si>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</si>
  <si>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</si>
  <si>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</si>
  <si>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</si>
  <si>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</si>
  <si>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</si>
  <si>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</si>
  <si>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</si>
  <si>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</si>
  <si>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</si>
  <si>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</si>
  <si>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</si>
  <si>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</si>
  <si>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</si>
  <si>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</si>
  <si>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</si>
  <si>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</si>
  <si>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</si>
  <si>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</si>
  <si>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</si>
  <si>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</si>
  <si>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</si>
  <si>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</si>
  <si>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</si>
  <si>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</si>
  <si>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</si>
  <si>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</si>
  <si>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</si>
  <si>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</si>
  <si>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</si>
  <si>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</si>
  <si>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</si>
  <si>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</si>
  <si>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</si>
  <si>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</si>
  <si>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</si>
  <si>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</si>
  <si>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</si>
  <si>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</si>
  <si>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</si>
  <si>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</si>
  <si>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</si>
  <si>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</si>
  <si>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</si>
  <si>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</si>
  <si>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</si>
  <si>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</si>
  <si>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</si>
  <si>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</si>
  <si>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</si>
  <si>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</si>
  <si>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</si>
  <si>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</si>
  <si>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</si>
  <si>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</si>
  <si>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</si>
  <si>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</si>
  <si>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</si>
  <si>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</si>
  <si>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</si>
  <si>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</si>
  <si>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</si>
  <si>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</si>
  <si>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</si>
  <si>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</si>
  <si>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</si>
  <si>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</si>
  <si>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</si>
  <si>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</si>
  <si>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</si>
  <si>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</si>
  <si>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</si>
  <si>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</si>
  <si>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</si>
  <si>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</si>
  <si>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</si>
  <si>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</si>
  <si>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</si>
  <si>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</si>
  <si>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</si>
  <si>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</si>
  <si>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</si>
  <si>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</si>
  <si>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</si>
  <si>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</si>
  <si>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</si>
  <si>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</si>
  <si>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</si>
  <si>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</si>
  <si>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</si>
  <si>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</si>
  <si>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</si>
  <si>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</si>
  <si>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</si>
  <si>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</si>
  <si>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</si>
  <si>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</si>
  <si>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</si>
  <si>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</si>
  <si>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</si>
  <si>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</si>
  <si>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</si>
  <si>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</si>
  <si>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</si>
  <si>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</si>
  <si>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</si>
  <si>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</si>
  <si>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</si>
  <si>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</si>
  <si>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</si>
  <si>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</si>
  <si>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</si>
  <si>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</si>
  <si>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</si>
  <si>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</si>
  <si>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</si>
  <si>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</si>
  <si>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</si>
  <si>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</si>
  <si>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</si>
  <si>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</si>
  <si>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</si>
  <si>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</si>
  <si>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</si>
  <si>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</si>
  <si>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</si>
  <si>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</si>
  <si>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</si>
  <si>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</si>
  <si>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</si>
  <si>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</si>
  <si>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</si>
  <si>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</si>
  <si>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</si>
  <si>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</si>
  <si>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</si>
  <si>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</si>
  <si>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</si>
  <si>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</si>
  <si>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</si>
  <si>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</si>
  <si>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</si>
  <si>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</si>
  <si>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</si>
  <si>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</si>
  <si>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</si>
  <si>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</si>
  <si>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</si>
  <si>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</si>
  <si>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</si>
  <si>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</si>
  <si>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</si>
  <si>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</si>
  <si>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</si>
  <si>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</si>
  <si>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</si>
  <si>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</si>
  <si>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</si>
  <si>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</si>
  <si>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</si>
  <si>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</si>
  <si>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</si>
  <si>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</si>
  <si>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</si>
  <si>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</si>
  <si>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</si>
  <si>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</si>
  <si>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</si>
  <si>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</si>
  <si>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</si>
  <si>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</si>
  <si>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</si>
  <si>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</si>
  <si>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</si>
  <si>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</si>
  <si>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</si>
  <si>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</si>
  <si>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</si>
  <si>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</si>
  <si>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</si>
  <si>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</si>
  <si>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</si>
  <si>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</si>
  <si>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</si>
  <si>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</si>
  <si>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</si>
  <si>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</si>
  <si>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</si>
  <si>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</si>
  <si>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</si>
  <si>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</si>
  <si>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</si>
  <si>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</si>
  <si>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</si>
  <si>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</si>
  <si>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</si>
  <si>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</si>
  <si>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</si>
  <si>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</si>
  <si>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</si>
  <si>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</si>
  <si>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</si>
  <si>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</si>
  <si>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</si>
  <si>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</si>
  <si>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</si>
  <si>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</si>
  <si>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</si>
  <si>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</si>
  <si>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</si>
  <si>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</si>
  <si>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</si>
  <si>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</si>
  <si>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</si>
  <si>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</si>
  <si>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</si>
  <si>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</si>
  <si>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</si>
  <si>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</si>
  <si>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</si>
  <si>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</si>
  <si>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</si>
  <si>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</si>
  <si>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</si>
  <si>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</si>
  <si>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</si>
  <si>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</si>
  <si>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</si>
  <si>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</si>
  <si>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</si>
  <si>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</si>
  <si>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</si>
  <si>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</si>
  <si>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</si>
  <si>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</si>
  <si>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</si>
  <si>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</si>
  <si>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</si>
  <si>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</si>
  <si>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</si>
  <si>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</si>
  <si>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</si>
  <si>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</si>
  <si>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</si>
  <si>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</si>
  <si>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</si>
  <si>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</si>
  <si>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</si>
  <si>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</si>
  <si>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</si>
  <si>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</si>
  <si>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</si>
  <si>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</si>
  <si>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</si>
  <si>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</si>
  <si>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</si>
  <si>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</si>
  <si>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</si>
  <si>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</si>
  <si>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</si>
  <si>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</si>
  <si>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</si>
  <si>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</si>
  <si>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</si>
  <si>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</si>
  <si>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</si>
  <si>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</si>
  <si>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</si>
  <si>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</si>
  <si>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</si>
  <si>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</si>
  <si>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</si>
  <si>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</si>
  <si>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</si>
  <si>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</si>
  <si>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</si>
  <si>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</si>
  <si>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</si>
  <si>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</si>
  <si>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</si>
  <si>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</si>
  <si>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</si>
  <si>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</si>
  <si>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</si>
  <si>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</si>
  <si>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</si>
  <si>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</si>
  <si>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</si>
  <si>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</si>
  <si>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</si>
  <si>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</si>
  <si>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</si>
  <si>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</si>
  <si>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</si>
  <si>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</si>
  <si>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</si>
  <si>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</si>
  <si>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</si>
  <si>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</si>
  <si>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</si>
  <si>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</si>
  <si>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</si>
  <si>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</si>
  <si>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</si>
  <si>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</si>
  <si>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</si>
  <si>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</si>
  <si>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</si>
  <si>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</si>
  <si>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</si>
  <si>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</si>
  <si>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</si>
  <si>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</si>
  <si>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</si>
  <si>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</si>
  <si>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</si>
  <si>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</si>
  <si>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</si>
  <si>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</si>
  <si>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</si>
  <si>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</si>
  <si>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</si>
  <si>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</si>
  <si>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</si>
  <si>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</si>
  <si>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</si>
  <si>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</si>
  <si>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</si>
  <si>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</si>
  <si>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</si>
  <si>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</si>
  <si>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</si>
  <si>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</si>
  <si>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</si>
  <si>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</si>
  <si>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</si>
  <si>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</si>
  <si>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</si>
  <si>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</si>
  <si>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</si>
  <si>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</si>
  <si>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</si>
  <si>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</si>
  <si>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</si>
  <si>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</si>
  <si>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</si>
  <si>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</si>
  <si>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</si>
  <si>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</si>
  <si>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</si>
  <si>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</si>
  <si>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</si>
  <si>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</si>
  <si>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</si>
  <si>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</si>
  <si>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</si>
  <si>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</si>
  <si>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</si>
  <si>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</si>
  <si>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</si>
  <si>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</si>
  <si>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</si>
  <si>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</si>
  <si>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</si>
  <si>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</si>
  <si>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</si>
  <si>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</si>
  <si>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</si>
  <si>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</si>
  <si>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</si>
  <si>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</si>
  <si>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</si>
  <si>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</si>
  <si>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</si>
  <si>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</si>
  <si>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</si>
  <si>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</si>
  <si>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</si>
  <si>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</si>
  <si>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</si>
  <si>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</si>
  <si>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</si>
  <si>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</si>
  <si>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</si>
  <si>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</si>
  <si>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</si>
  <si>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</si>
  <si>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</si>
  <si>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</si>
  <si>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</si>
  <si>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</si>
  <si>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</si>
  <si>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</si>
  <si>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</si>
  <si>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</si>
  <si>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</si>
  <si>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</si>
  <si>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</si>
  <si>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</si>
  <si>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</si>
  <si>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</si>
  <si>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</si>
  <si>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</si>
  <si>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</si>
  <si>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</si>
  <si>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</si>
  <si>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</si>
  <si>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</si>
  <si>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</si>
  <si>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</si>
  <si>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</si>
  <si>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</si>
  <si>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</si>
  <si>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</si>
  <si>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</si>
  <si>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</si>
  <si>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</si>
  <si>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</si>
  <si>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</si>
  <si>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</si>
  <si>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</si>
  <si>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</si>
  <si>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</si>
  <si>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</si>
  <si>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</si>
  <si>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</si>
  <si>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</si>
  <si>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</si>
  <si>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</si>
  <si>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</si>
  <si>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</si>
  <si>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</si>
  <si>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</si>
  <si>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</si>
  <si>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</si>
  <si>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</si>
  <si>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</si>
  <si>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</si>
  <si>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</si>
  <si>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</si>
  <si>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</si>
  <si>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</si>
  <si>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</si>
  <si>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</si>
  <si>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</si>
  <si>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</si>
  <si>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</si>
  <si>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</si>
  <si>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</si>
  <si>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</si>
  <si>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</si>
  <si>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</si>
  <si>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</si>
  <si>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</si>
  <si>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</si>
  <si>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</si>
  <si>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</si>
  <si>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</si>
  <si>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</si>
  <si>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</si>
  <si>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</si>
  <si>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</si>
  <si>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</si>
  <si>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</si>
  <si>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</si>
  <si>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</si>
  <si>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</si>
  <si>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</si>
  <si>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</si>
  <si>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</si>
  <si>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</si>
  <si>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</si>
  <si>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</si>
  <si>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</si>
  <si>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</si>
  <si>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</si>
  <si>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</si>
  <si>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</si>
  <si>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</si>
  <si>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</si>
  <si>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</si>
  <si>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</si>
  <si>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</si>
  <si>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</si>
  <si>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</si>
  <si>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</si>
  <si>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</si>
  <si>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</si>
  <si>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</si>
  <si>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</si>
  <si>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</si>
  <si>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</si>
  <si>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</si>
  <si>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</si>
  <si>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</si>
  <si>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</si>
  <si>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</si>
  <si>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</si>
  <si>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</si>
  <si>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</si>
  <si>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</si>
  <si>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</si>
  <si>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</si>
  <si>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</si>
  <si>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</si>
  <si>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</si>
  <si>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</si>
  <si>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</si>
  <si>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</si>
  <si>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</si>
  <si>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</si>
  <si>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</si>
  <si>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</si>
  <si>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</si>
  <si>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</si>
  <si>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</si>
  <si>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</si>
  <si>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</si>
  <si>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</si>
  <si>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</si>
  <si>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</si>
  <si>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</si>
  <si>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</si>
  <si>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</si>
  <si>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</si>
  <si>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</si>
  <si>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</si>
  <si>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</si>
  <si>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</si>
  <si>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</si>
  <si>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</si>
  <si>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</si>
  <si>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</si>
  <si>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</si>
  <si>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</si>
  <si>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</si>
  <si>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</si>
  <si>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</si>
  <si>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</si>
  <si>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</si>
  <si>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</si>
  <si>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</si>
  <si>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</si>
  <si>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</si>
  <si>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</si>
  <si>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</si>
  <si>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</si>
  <si>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</si>
  <si>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</si>
  <si>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</si>
  <si>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</si>
  <si>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</si>
  <si>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</si>
  <si>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</si>
  <si>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</si>
  <si>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</si>
  <si>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</si>
  <si>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</si>
  <si>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</si>
  <si>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</si>
  <si>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</si>
  <si>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</si>
  <si>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</si>
  <si>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</si>
  <si>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</si>
  <si>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</si>
  <si>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</si>
  <si>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</si>
  <si>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</si>
  <si>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</si>
  <si>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</si>
  <si>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</si>
  <si>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</si>
  <si>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</si>
  <si>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</si>
  <si>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</si>
  <si>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</si>
  <si>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</si>
  <si>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</si>
  <si>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</si>
  <si>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</si>
  <si>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</si>
  <si>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</si>
  <si>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</si>
  <si>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</si>
  <si>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</si>
  <si>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</si>
  <si>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</si>
  <si>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</si>
  <si>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</si>
  <si>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</si>
  <si>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</si>
  <si>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</si>
  <si>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</si>
  <si>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</si>
  <si>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</si>
  <si>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</si>
  <si>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</si>
  <si>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</si>
  <si>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</si>
  <si>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</si>
  <si>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</si>
  <si>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</si>
  <si>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</si>
  <si>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</si>
  <si>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</si>
  <si>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</si>
  <si>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</si>
  <si>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</si>
  <si>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</si>
  <si>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</si>
  <si>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</si>
  <si>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</si>
  <si>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</si>
  <si>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</si>
  <si>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</si>
  <si>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</si>
  <si>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</si>
  <si>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</si>
  <si>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</si>
  <si>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</si>
  <si>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</si>
  <si>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</si>
  <si>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</si>
  <si>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</si>
  <si>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</si>
  <si>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</si>
  <si>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</si>
  <si>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</si>
  <si>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</si>
  <si>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</si>
  <si>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</si>
  <si>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</si>
  <si>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</si>
  <si>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</si>
  <si>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</si>
  <si>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</si>
  <si>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</si>
  <si>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</si>
  <si>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</si>
  <si>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</si>
  <si>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</si>
  <si>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</si>
  <si>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</si>
  <si>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</si>
  <si>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</si>
  <si>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</si>
  <si>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</si>
  <si>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</si>
  <si>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</si>
  <si>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</si>
  <si>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</si>
  <si>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</si>
  <si>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</si>
  <si>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</si>
  <si>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</si>
  <si>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</si>
  <si>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</si>
  <si>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</si>
  <si>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</si>
  <si>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</si>
  <si>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</si>
  <si>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</si>
  <si>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</si>
  <si>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</si>
  <si>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</si>
  <si>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</si>
  <si>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</si>
  <si>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</si>
  <si>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</si>
  <si>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</si>
  <si>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</si>
  <si>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</si>
  <si>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</si>
  <si>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</si>
  <si>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</si>
  <si>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</si>
  <si>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</si>
  <si>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</si>
  <si>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</si>
  <si>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</si>
  <si>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</si>
  <si>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</si>
  <si>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</si>
  <si>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</si>
  <si>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</si>
  <si>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</si>
  <si>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</si>
  <si>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</si>
  <si>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</si>
  <si>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</si>
  <si>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</si>
  <si>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</si>
  <si>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</si>
  <si>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</si>
  <si>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</si>
  <si>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</si>
  <si>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</si>
  <si>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</si>
  <si>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</si>
  <si>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</si>
  <si>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</si>
  <si>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</si>
  <si>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</si>
  <si>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</si>
  <si>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</si>
  <si>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</si>
  <si>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</si>
  <si>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</si>
  <si>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</si>
  <si>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</si>
  <si>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</si>
  <si>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</si>
  <si>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</si>
  <si>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</si>
  <si>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</si>
  <si>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</si>
  <si>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</si>
  <si>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</si>
  <si>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</si>
  <si>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</si>
  <si>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</si>
  <si>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</si>
  <si>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</si>
  <si>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</si>
  <si>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</si>
  <si>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</si>
  <si>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</si>
  <si>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</si>
  <si>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</si>
  <si>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</si>
  <si>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</si>
  <si>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</si>
  <si>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</si>
  <si>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</si>
  <si>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</si>
  <si>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</si>
  <si>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</si>
  <si>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</si>
  <si>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</si>
  <si>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</si>
  <si>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</si>
  <si>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</si>
  <si>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</si>
  <si>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</si>
  <si>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</si>
  <si>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</si>
  <si>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</si>
  <si>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</si>
  <si>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</si>
  <si>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</si>
  <si>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</si>
  <si>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</si>
  <si>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</si>
  <si>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</si>
  <si>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</si>
  <si>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</si>
  <si>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</si>
  <si>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</si>
  <si>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</si>
  <si>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</si>
  <si>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</si>
  <si>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</si>
  <si>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</si>
  <si>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</si>
  <si>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</si>
  <si>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</si>
  <si>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</si>
  <si>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</si>
  <si>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</si>
  <si>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</si>
  <si>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</si>
  <si>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</si>
  <si>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</si>
  <si>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</si>
  <si>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</si>
  <si>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</si>
  <si>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</si>
  <si>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</si>
  <si>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</si>
  <si>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</si>
  <si>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</si>
  <si>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</si>
  <si>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</si>
  <si>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</si>
  <si>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</si>
  <si>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</si>
  <si>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</si>
  <si>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</si>
  <si>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</si>
  <si>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</si>
  <si>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</si>
  <si>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</si>
  <si>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</si>
  <si>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</si>
  <si>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</si>
  <si>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</si>
  <si>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</si>
  <si>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</si>
  <si>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</si>
  <si>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</si>
  <si>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</si>
  <si>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</si>
  <si>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</si>
  <si>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</si>
  <si>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</si>
  <si>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</si>
  <si>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</si>
  <si>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</si>
  <si>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</si>
  <si>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</si>
  <si>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</si>
  <si>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</si>
  <si>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</si>
  <si>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</si>
  <si>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</si>
  <si>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</si>
  <si>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</si>
  <si>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</si>
  <si>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</si>
  <si>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</si>
  <si>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</si>
  <si>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</si>
  <si>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</si>
  <si>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</si>
  <si>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</si>
  <si>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</si>
  <si>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</si>
  <si>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</si>
  <si>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</si>
  <si>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</si>
  <si>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</si>
  <si>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</si>
  <si>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</si>
  <si>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</si>
  <si>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</si>
  <si>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</si>
  <si>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</si>
  <si>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</si>
  <si>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</si>
  <si>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</si>
  <si>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</si>
  <si>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</si>
  <si>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</si>
  <si>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</si>
  <si>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</si>
  <si>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</si>
  <si>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</si>
  <si>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</si>
  <si>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</si>
  <si>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</si>
  <si>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</si>
  <si>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</si>
  <si>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</si>
  <si>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</si>
  <si>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</si>
  <si>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</si>
  <si>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</si>
  <si>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</si>
  <si>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</si>
  <si>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</si>
  <si>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</si>
  <si>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</si>
  <si>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</si>
  <si>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</si>
  <si>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</si>
  <si>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</si>
  <si>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</si>
  <si>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</si>
  <si>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</si>
  <si>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</si>
  <si>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</si>
  <si>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</si>
  <si>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</si>
  <si>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</si>
  <si>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</si>
  <si>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</si>
  <si>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</si>
  <si>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</si>
  <si>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</si>
  <si>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</si>
  <si>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</si>
  <si>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</si>
  <si>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</si>
  <si>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</si>
  <si>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</si>
  <si>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</si>
  <si>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</si>
  <si>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</si>
  <si>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</si>
  <si>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</si>
  <si>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</si>
  <si>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</si>
  <si>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</si>
  <si>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</si>
  <si>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</si>
  <si>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</si>
  <si>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</si>
  <si>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</si>
  <si>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</si>
  <si>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</si>
  <si>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</si>
  <si>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</si>
  <si>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</si>
  <si>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</si>
  <si>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</si>
  <si>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</si>
  <si>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</si>
  <si>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</si>
  <si>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</si>
  <si>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</si>
  <si>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</si>
  <si>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</si>
  <si>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</si>
  <si>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</si>
  <si>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</si>
  <si>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</si>
  <si>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</si>
  <si>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</si>
  <si>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</si>
  <si>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</si>
  <si>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</si>
  <si>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</si>
  <si>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</si>
  <si>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</si>
  <si>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</si>
  <si>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</si>
  <si>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</si>
  <si>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</si>
  <si>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</si>
  <si>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</si>
  <si>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</si>
  <si>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</si>
  <si>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</si>
  <si>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</si>
  <si>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</si>
  <si>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</si>
  <si>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</si>
  <si>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</si>
  <si>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</si>
  <si>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</si>
  <si>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</si>
  <si>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</si>
  <si>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</si>
  <si>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</si>
  <si>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</si>
  <si>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</si>
  <si>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</si>
  <si>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</si>
  <si>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</si>
  <si>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</si>
  <si>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</si>
  <si>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</si>
  <si>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</si>
  <si>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</si>
  <si>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</si>
  <si>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</si>
  <si>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</si>
  <si>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</si>
  <si>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</si>
  <si>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</si>
  <si>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</si>
  <si>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</si>
  <si>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</si>
  <si>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</si>
  <si>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</si>
  <si>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</si>
  <si>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</si>
  <si>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</si>
  <si>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</si>
  <si>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</si>
  <si>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</si>
  <si>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</si>
  <si>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</si>
  <si>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</si>
  <si>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</si>
  <si>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</si>
  <si>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</si>
  <si>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</si>
  <si>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</si>
  <si>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</si>
  <si>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</si>
  <si>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</si>
  <si>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</si>
  <si>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</si>
  <si>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</si>
  <si>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</si>
  <si>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</si>
  <si>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</si>
  <si>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</si>
  <si>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</si>
  <si>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</si>
  <si>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</si>
  <si>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</si>
  <si>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</si>
  <si>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</si>
  <si>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</si>
  <si>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</si>
  <si>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</si>
  <si>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</si>
  <si>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</si>
  <si>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</si>
  <si>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</si>
  <si>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</si>
  <si>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</si>
  <si>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</si>
  <si>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</si>
  <si>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</si>
  <si>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</si>
  <si>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</si>
  <si>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</si>
  <si>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</si>
  <si>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</si>
  <si>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</si>
  <si>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</si>
  <si>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</si>
  <si>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</si>
  <si>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</si>
  <si>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</si>
  <si>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</si>
  <si>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</si>
  <si>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</si>
  <si>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</si>
  <si>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</si>
  <si>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</si>
  <si>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</si>
  <si>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</si>
  <si>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</si>
  <si>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</si>
  <si>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</si>
  <si>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</si>
  <si>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</si>
  <si>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</si>
  <si>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</si>
  <si>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</si>
  <si>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</si>
  <si>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</si>
  <si>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</si>
  <si>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</si>
  <si>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</si>
  <si>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</si>
  <si>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</si>
  <si>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</si>
  <si>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</si>
  <si>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</si>
  <si>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</si>
  <si>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</si>
  <si>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</si>
  <si>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</si>
  <si>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</si>
  <si>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</si>
  <si>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</si>
  <si>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</si>
  <si>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</si>
  <si>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</si>
  <si>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</si>
  <si>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</si>
  <si>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</si>
  <si>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</si>
  <si>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</si>
  <si>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</si>
  <si>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</si>
  <si>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</si>
  <si>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</si>
  <si>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</si>
  <si>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</si>
  <si>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</si>
  <si>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</si>
  <si>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</si>
  <si>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</si>
  <si>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</si>
  <si>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</si>
  <si>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</si>
  <si>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</si>
  <si>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</si>
  <si>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</si>
  <si>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</si>
  <si>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</si>
  <si>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</si>
  <si>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</si>
  <si>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</si>
  <si>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</si>
  <si>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</si>
  <si>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</si>
  <si>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</si>
  <si>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</si>
  <si>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</si>
  <si>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</si>
  <si>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</si>
  <si>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</si>
  <si>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</si>
  <si>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</si>
  <si>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</si>
  <si>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</si>
  <si>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</si>
  <si>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</si>
  <si>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</si>
  <si>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</si>
  <si>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</si>
  <si>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</si>
  <si>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</si>
  <si>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</si>
  <si>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</si>
  <si>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</si>
  <si>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</si>
  <si>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</si>
  <si>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</si>
  <si>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</si>
  <si>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</si>
  <si>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</si>
  <si>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</si>
  <si>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</si>
  <si>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</si>
  <si>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</si>
  <si>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</si>
  <si>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</si>
  <si>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</si>
  <si>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</si>
  <si>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</si>
  <si>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</si>
  <si>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</si>
  <si>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</si>
  <si>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</si>
  <si>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</si>
  <si>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</si>
  <si>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</si>
  <si>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</si>
  <si>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</si>
  <si>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</si>
  <si>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</si>
  <si>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</si>
  <si>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</si>
  <si>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</si>
  <si>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</si>
  <si>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</si>
  <si>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</si>
  <si>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</si>
  <si>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</si>
  <si>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</si>
  <si>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</si>
  <si>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</si>
  <si>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</si>
  <si>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</si>
  <si>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</si>
  <si>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</si>
  <si>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</si>
  <si>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</si>
  <si>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</si>
  <si>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</si>
  <si>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</si>
  <si>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</si>
  <si>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</si>
  <si>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</si>
  <si>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</si>
  <si>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</si>
  <si>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</si>
  <si>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</si>
  <si>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</si>
  <si>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</si>
  <si>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</si>
  <si>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</si>
  <si>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</si>
  <si>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</si>
  <si>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</si>
  <si>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</si>
  <si>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</si>
  <si>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</si>
  <si>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</si>
  <si>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</si>
  <si>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</si>
  <si>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</si>
  <si>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</si>
  <si>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</si>
  <si>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</si>
  <si>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</si>
  <si>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</si>
  <si>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</si>
  <si>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</si>
  <si>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</si>
  <si>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</si>
  <si>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</si>
  <si>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</si>
  <si>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</si>
  <si>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</si>
  <si>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</si>
  <si>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</si>
  <si>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</si>
  <si>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</si>
  <si>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</si>
  <si>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</si>
  <si>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</si>
  <si>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</si>
  <si>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</si>
  <si>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</si>
  <si>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</si>
  <si>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</si>
  <si>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</si>
  <si>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</si>
  <si>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</si>
  <si>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</si>
  <si>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</si>
  <si>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</si>
  <si>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</si>
  <si>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</si>
  <si>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</si>
  <si>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</si>
  <si>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</si>
  <si>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</si>
  <si>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</si>
  <si>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</si>
  <si>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</si>
  <si>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</si>
  <si>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</si>
  <si>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</si>
  <si>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</si>
  <si>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</si>
  <si>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</si>
  <si>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</si>
  <si>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</si>
  <si>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</si>
  <si>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</si>
  <si>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</si>
  <si>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</si>
  <si>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</si>
  <si>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</si>
  <si>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</si>
  <si>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</si>
  <si>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</si>
  <si>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</si>
  <si>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</si>
  <si>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</si>
  <si>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</si>
  <si>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</si>
  <si>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</si>
  <si>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</si>
  <si>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</si>
  <si>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</si>
  <si>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</si>
  <si>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</si>
  <si>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</si>
  <si>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</si>
  <si>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</si>
  <si>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</si>
  <si>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</si>
  <si>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</si>
  <si>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</si>
  <si>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</si>
  <si>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</si>
  <si>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</si>
  <si>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</si>
  <si>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</si>
  <si>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</si>
  <si>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</si>
  <si>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</si>
  <si>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</si>
  <si>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</si>
  <si>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</si>
  <si>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</si>
  <si>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</si>
  <si>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</si>
  <si>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</si>
  <si>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</si>
  <si>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</si>
  <si>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</si>
  <si>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</si>
  <si>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</si>
  <si>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</si>
  <si>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</si>
  <si>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</si>
  <si>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</si>
  <si>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</si>
  <si>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</si>
  <si>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</si>
  <si>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</si>
  <si>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</si>
  <si>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</si>
  <si>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</si>
  <si>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</si>
  <si>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</si>
  <si>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</si>
  <si>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</si>
  <si>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</si>
  <si>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</si>
  <si>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</si>
  <si>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</si>
  <si>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</si>
  <si>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</si>
  <si>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</si>
  <si>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</si>
  <si>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</si>
  <si>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</si>
  <si>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</si>
  <si>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</si>
  <si>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</si>
  <si>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</si>
  <si>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</si>
  <si>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</si>
  <si>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</si>
  <si>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</si>
  <si>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</si>
  <si>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</si>
  <si>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</si>
  <si>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</si>
  <si>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</si>
  <si>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</si>
  <si>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</si>
  <si>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</si>
  <si>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</si>
  <si>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</si>
  <si>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</si>
  <si>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</si>
  <si>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</si>
  <si>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</si>
  <si>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</si>
  <si>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</si>
  <si>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</si>
  <si>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</si>
  <si>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</si>
  <si>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</si>
  <si>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</si>
  <si>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</si>
  <si>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</si>
  <si>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</si>
  <si>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</si>
  <si>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</si>
  <si>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</si>
  <si>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</si>
  <si>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</si>
  <si>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</si>
  <si>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</si>
  <si>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</si>
  <si>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</si>
  <si>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</si>
  <si>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</si>
  <si>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</si>
  <si>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</si>
  <si>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</si>
  <si>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</si>
  <si>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</si>
  <si>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</si>
  <si>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</si>
  <si>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</si>
  <si>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</si>
  <si>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</si>
  <si>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</si>
  <si>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</si>
  <si>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</si>
  <si>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</si>
  <si>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</si>
  <si>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</si>
  <si>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</si>
  <si>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</si>
  <si>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</si>
  <si>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</si>
  <si>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</si>
  <si>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</si>
  <si>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</si>
  <si>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</si>
  <si>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</si>
  <si>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</si>
  <si>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</si>
  <si>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</si>
  <si>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</si>
  <si>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</si>
  <si>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</si>
  <si>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</si>
  <si>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</si>
  <si>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</si>
  <si>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</si>
  <si>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</si>
  <si>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</si>
  <si>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</si>
  <si>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</si>
  <si>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</si>
  <si>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</si>
  <si>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</si>
  <si>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</si>
  <si>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</si>
  <si>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</si>
  <si>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</si>
  <si>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</si>
  <si>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</si>
  <si>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</si>
  <si>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</si>
  <si>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</si>
  <si>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</si>
  <si>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</si>
  <si>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</si>
  <si>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</si>
  <si>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</si>
  <si>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</si>
  <si>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</si>
  <si>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</si>
  <si>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</si>
  <si>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</si>
  <si>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</si>
  <si>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</si>
  <si>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</si>
  <si>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</si>
  <si>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</si>
  <si>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</si>
  <si>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</si>
  <si>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</si>
  <si>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</si>
  <si>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</si>
  <si>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</si>
  <si>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</si>
  <si>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</si>
  <si>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</si>
  <si>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</si>
  <si>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</si>
  <si>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</si>
  <si>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</si>
  <si>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</si>
  <si>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</si>
  <si>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</si>
  <si>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</si>
  <si>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</si>
  <si>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</si>
  <si>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</si>
  <si>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</si>
  <si>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</si>
  <si>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</si>
  <si>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</si>
  <si>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</si>
  <si>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</si>
  <si>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</si>
  <si>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</si>
  <si>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</si>
  <si>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</si>
  <si>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</si>
  <si>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</si>
  <si>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</si>
  <si>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</si>
  <si>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</si>
  <si>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</si>
  <si>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</si>
  <si>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</si>
  <si>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</si>
  <si>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</si>
  <si>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</si>
  <si>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</si>
  <si>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</si>
  <si>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</si>
  <si>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</si>
  <si>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</si>
  <si>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</si>
  <si>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</si>
  <si>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</si>
  <si>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</si>
  <si>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</si>
  <si>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</si>
  <si>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</si>
  <si>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</si>
  <si>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</si>
  <si>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</si>
  <si>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</si>
  <si>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</si>
  <si>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</si>
  <si>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</si>
  <si>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</si>
  <si>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</si>
  <si>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</si>
  <si>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</si>
  <si>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</si>
  <si>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</si>
  <si>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</si>
  <si>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</si>
  <si>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</si>
  <si>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</si>
  <si>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</si>
  <si>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</si>
  <si>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</si>
  <si>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</si>
  <si>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</si>
  <si>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</si>
  <si>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</si>
  <si>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</si>
  <si>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</si>
  <si>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</si>
  <si>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</si>
  <si>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</si>
  <si>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</si>
  <si>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</si>
  <si>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</si>
  <si>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</si>
  <si>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</si>
  <si>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</si>
  <si>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</si>
  <si>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</si>
  <si>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</si>
  <si>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</si>
  <si>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</si>
  <si>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</si>
  <si>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</si>
  <si>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</si>
  <si>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</si>
  <si>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</si>
  <si>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</si>
  <si>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</si>
  <si>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</si>
  <si>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</si>
  <si>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</si>
  <si>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</si>
  <si>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</si>
  <si>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</si>
  <si>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</si>
  <si>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</si>
  <si>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</si>
  <si>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</si>
  <si>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</si>
  <si>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</si>
  <si>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</si>
  <si>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</si>
  <si>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</si>
  <si>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</si>
  <si>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</si>
  <si>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</si>
  <si>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</si>
  <si>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</si>
  <si>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</si>
  <si>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</si>
  <si>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</si>
  <si>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</si>
  <si>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</si>
  <si>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</si>
  <si>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</si>
  <si>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</si>
  <si>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</si>
  <si>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</si>
  <si>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</si>
  <si>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</si>
  <si>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</si>
  <si>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</si>
  <si>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</si>
  <si>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</si>
  <si>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</si>
  <si>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</si>
  <si>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</si>
  <si>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</si>
  <si>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</si>
  <si>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</si>
  <si>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</si>
  <si>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</si>
  <si>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</si>
  <si>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</si>
  <si>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</si>
  <si>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</si>
  <si>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</si>
  <si>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</si>
  <si>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</si>
  <si>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</si>
  <si>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</si>
  <si>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</si>
  <si>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</si>
  <si>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</si>
  <si>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</si>
  <si>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</si>
  <si>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</si>
  <si>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</si>
  <si>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</si>
  <si>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</si>
  <si>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</si>
  <si>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</si>
  <si>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</si>
  <si>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</si>
  <si>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</si>
  <si>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</si>
  <si>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</si>
  <si>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</si>
  <si>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</si>
  <si>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</si>
  <si>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</si>
  <si>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</si>
  <si>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</si>
  <si>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</si>
  <si>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</si>
  <si>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</si>
  <si>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</si>
  <si>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</si>
  <si>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</si>
  <si>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</si>
  <si>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</si>
  <si>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</si>
  <si>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</si>
  <si>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</si>
  <si>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</si>
  <si>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</si>
  <si>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</si>
  <si>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</si>
  <si>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</si>
  <si>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</si>
  <si>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</si>
  <si>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</si>
  <si>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</si>
  <si>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</si>
  <si>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</si>
  <si>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</si>
  <si>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</si>
  <si>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</si>
  <si>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</si>
  <si>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</si>
  <si>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</si>
  <si>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</si>
  <si>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</si>
  <si>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</si>
  <si>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</si>
  <si>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</si>
  <si>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</si>
  <si>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</si>
  <si>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</si>
  <si>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</si>
  <si>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</si>
  <si>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</si>
  <si>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</si>
  <si>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</si>
  <si>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</si>
  <si>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</si>
  <si>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</si>
  <si>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</si>
  <si>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</si>
  <si>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</si>
  <si>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</si>
  <si>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</si>
  <si>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</si>
  <si>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</si>
  <si>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</si>
  <si>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</si>
  <si>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</si>
  <si>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</si>
  <si>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</si>
  <si>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</si>
  <si>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</si>
  <si>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</si>
  <si>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</si>
  <si>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</si>
  <si>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</si>
  <si>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</si>
  <si>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</si>
  <si>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</si>
  <si>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</si>
  <si>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</si>
  <si>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</si>
  <si>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</si>
  <si>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</si>
  <si>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</si>
  <si>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</si>
  <si>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</si>
  <si>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</si>
  <si>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</si>
  <si>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</si>
  <si>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</si>
  <si>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</si>
  <si>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</si>
  <si>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</si>
  <si>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</si>
  <si>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</si>
  <si>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</si>
  <si>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</si>
  <si>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</si>
  <si>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</si>
  <si>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</si>
  <si>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</si>
  <si>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</si>
  <si>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</si>
  <si>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</si>
  <si>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</si>
  <si>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</si>
  <si>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</si>
  <si>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</si>
  <si>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</si>
  <si>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</si>
  <si>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</si>
  <si>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</si>
  <si>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</si>
  <si>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</si>
  <si>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</si>
  <si>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</si>
  <si>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</si>
  <si>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</si>
  <si>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</si>
  <si>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</si>
  <si>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</si>
  <si>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</si>
  <si>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</si>
  <si>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</si>
  <si>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</si>
  <si>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</si>
  <si>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</si>
  <si>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</si>
  <si>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</si>
  <si>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</si>
  <si>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</si>
  <si>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</si>
  <si>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</si>
  <si>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</si>
  <si>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</si>
  <si>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</si>
  <si>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</si>
  <si>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</si>
  <si>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</si>
  <si>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</si>
  <si>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</si>
  <si>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</si>
  <si>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</si>
  <si>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</si>
  <si>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</si>
  <si>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</si>
  <si>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</si>
  <si>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</si>
  <si>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</si>
  <si>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</si>
  <si>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</si>
  <si>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</si>
  <si>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</si>
  <si>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</si>
  <si>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</si>
  <si>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</si>
  <si>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</si>
  <si>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</si>
  <si>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</si>
  <si>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</si>
  <si>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</si>
  <si>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</si>
  <si>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</si>
  <si>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</si>
  <si>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</si>
  <si>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</si>
  <si>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</si>
  <si>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</si>
  <si>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</si>
  <si>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</si>
  <si>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</si>
  <si>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</si>
  <si>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</si>
  <si>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</si>
  <si>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</si>
  <si>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</si>
  <si>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</si>
  <si>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</si>
  <si>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</si>
  <si>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</si>
  <si>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</si>
  <si>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</si>
  <si>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</si>
  <si>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</si>
  <si>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</si>
  <si>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</si>
  <si>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</si>
  <si>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</si>
  <si>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</si>
  <si>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</si>
  <si>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</si>
  <si>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</si>
  <si>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</si>
  <si>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</si>
  <si>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</si>
  <si>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</si>
  <si>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</si>
  <si>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</si>
  <si>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</si>
  <si>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</si>
  <si>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</si>
  <si>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</si>
  <si>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</si>
  <si>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</si>
  <si>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</si>
  <si>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</si>
  <si>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</si>
  <si>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</si>
  <si>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</si>
  <si>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</si>
  <si>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</si>
  <si>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</si>
  <si>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</si>
  <si>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</si>
  <si>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</si>
  <si>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</si>
  <si>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</si>
  <si>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</si>
  <si>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</si>
  <si>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</si>
  <si>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</si>
  <si>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</si>
  <si>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</si>
  <si>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</si>
  <si>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</si>
  <si>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</si>
  <si>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</si>
  <si>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</si>
  <si>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</si>
  <si>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</si>
  <si>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</si>
  <si>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</si>
  <si>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</si>
  <si>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</si>
  <si>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</si>
  <si>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</si>
  <si>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</si>
  <si>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</si>
  <si>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</si>
  <si>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</si>
  <si>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</si>
  <si>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</si>
  <si>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</si>
  <si>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</si>
  <si>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</si>
  <si>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</si>
  <si>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</si>
  <si>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</si>
  <si>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</si>
  <si>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</si>
  <si>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</si>
  <si>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</si>
  <si>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</si>
  <si>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</si>
  <si>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</si>
  <si>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</si>
  <si>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</si>
  <si>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</si>
  <si>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</si>
  <si>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</si>
  <si>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</si>
  <si>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</si>
  <si>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</si>
  <si>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</si>
  <si>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</si>
  <si>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</si>
  <si>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</si>
  <si>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</si>
  <si>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</si>
  <si>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</si>
  <si>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</si>
  <si>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</si>
  <si>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</si>
  <si>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</si>
  <si>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</si>
  <si>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</si>
  <si>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</si>
  <si>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</si>
  <si>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</si>
  <si>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</si>
  <si>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</si>
  <si>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</si>
  <si>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</si>
  <si>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</si>
  <si>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</si>
  <si>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</si>
  <si>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</si>
  <si>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</si>
  <si>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</si>
  <si>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</si>
  <si>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</si>
  <si>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</si>
  <si>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</si>
  <si>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</si>
  <si>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</si>
  <si>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</si>
  <si>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</si>
  <si>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</si>
  <si>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</si>
  <si>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</si>
  <si>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</si>
  <si>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</si>
  <si>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</si>
  <si>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</si>
  <si>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</si>
  <si>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</si>
  <si>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</si>
  <si>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</si>
  <si>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</si>
  <si>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</si>
  <si>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</si>
  <si>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</si>
  <si>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</si>
  <si>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</si>
  <si>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</si>
  <si>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</si>
  <si>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</si>
  <si>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</si>
  <si>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</si>
  <si>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</si>
  <si>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</si>
  <si>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</si>
  <si>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</si>
  <si>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</si>
  <si>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</si>
  <si>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</si>
  <si>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</si>
  <si>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</si>
  <si>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</si>
  <si>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</si>
  <si>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</si>
  <si>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</si>
  <si>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</si>
  <si>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</si>
  <si>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</si>
  <si>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</si>
  <si>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</si>
  <si>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</si>
  <si>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</si>
  <si>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</si>
  <si>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</si>
  <si>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</si>
  <si>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</si>
  <si>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</si>
  <si>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</si>
  <si>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</si>
  <si>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</si>
  <si>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</si>
  <si>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</si>
  <si>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</si>
  <si>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</si>
  <si>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</si>
  <si>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</si>
  <si>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</si>
  <si>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</si>
  <si>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</si>
  <si>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</si>
  <si>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</si>
  <si>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</si>
  <si>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</si>
  <si>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</si>
  <si>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</si>
  <si>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</si>
  <si>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</si>
  <si>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</si>
  <si>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</si>
  <si>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</si>
  <si>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</si>
  <si>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</si>
  <si>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</si>
  <si>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</si>
  <si>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</si>
  <si>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</si>
  <si>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</si>
  <si>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</si>
  <si>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</si>
  <si>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</si>
  <si>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</si>
  <si>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</si>
  <si>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</si>
  <si>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</si>
  <si>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</si>
  <si>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</si>
  <si>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</si>
  <si>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</si>
  <si>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</si>
  <si>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</si>
  <si>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</si>
  <si>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</si>
  <si>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</si>
  <si>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</si>
  <si>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</si>
  <si>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</si>
  <si>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</si>
  <si>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</si>
  <si>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</si>
  <si>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</si>
  <si>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</si>
  <si>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</si>
  <si>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</si>
  <si>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</si>
  <si>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</si>
  <si>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</si>
  <si>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</si>
  <si>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</si>
  <si>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</si>
  <si>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</si>
  <si>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</si>
  <si>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</si>
  <si>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</si>
  <si>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</si>
  <si>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</si>
  <si>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</si>
  <si>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</si>
  <si>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</si>
  <si>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</si>
  <si>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</si>
  <si>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</si>
  <si>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</si>
  <si>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</si>
  <si>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</si>
  <si>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</si>
  <si>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</si>
  <si>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</si>
  <si>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</si>
  <si>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</si>
  <si>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</si>
  <si>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</si>
  <si>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</si>
  <si>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</si>
  <si>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</si>
  <si>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</si>
  <si>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</si>
  <si>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</si>
  <si>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</si>
  <si>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</si>
  <si>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</si>
  <si>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</si>
  <si>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</si>
  <si>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</si>
  <si>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</si>
  <si>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</si>
  <si>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</si>
  <si>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</si>
  <si>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</si>
  <si>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</si>
  <si>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</si>
  <si>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</si>
  <si>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</si>
  <si>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</si>
  <si>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</si>
  <si>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</si>
  <si>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</si>
  <si>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</si>
  <si>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</si>
  <si>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</si>
  <si>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</si>
  <si>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</si>
  <si>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</si>
  <si>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</si>
  <si>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</si>
  <si>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</si>
  <si>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</si>
  <si>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</si>
  <si>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</si>
  <si>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</si>
  <si>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</si>
  <si>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</si>
  <si>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</si>
  <si>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</si>
  <si>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</si>
  <si>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</si>
  <si>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</si>
  <si>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</si>
  <si>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</si>
  <si>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</si>
  <si>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</si>
  <si>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</si>
  <si>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</si>
  <si>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</si>
  <si>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</si>
  <si>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</si>
  <si>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</si>
  <si>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</si>
  <si>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</si>
  <si>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</si>
  <si>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</si>
  <si>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</si>
  <si>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</si>
  <si>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</si>
  <si>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</si>
  <si>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</si>
  <si>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</si>
  <si>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</si>
  <si>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</si>
  <si>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</si>
  <si>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</si>
  <si>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</si>
  <si>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</si>
  <si>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</si>
  <si>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</si>
  <si>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</si>
  <si>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</si>
  <si>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</si>
  <si>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</si>
  <si>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</si>
  <si>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</si>
  <si>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</si>
  <si>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</si>
  <si>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</si>
  <si>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</si>
  <si>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</si>
  <si>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</si>
  <si>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</si>
  <si>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</si>
  <si>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</si>
  <si>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</si>
  <si>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</si>
  <si>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</si>
  <si>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</si>
  <si>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</si>
  <si>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</si>
  <si>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</si>
  <si>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</si>
  <si>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</si>
  <si>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</si>
  <si>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</si>
  <si>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</si>
  <si>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</si>
  <si>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</si>
  <si>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</si>
  <si>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</si>
  <si>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</si>
  <si>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</si>
  <si>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</si>
  <si>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</si>
  <si>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</si>
  <si>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</si>
  <si>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</si>
  <si>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</si>
  <si>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</si>
  <si>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</si>
  <si>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</si>
  <si>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</si>
  <si>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</si>
  <si>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</si>
  <si>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</si>
  <si>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</si>
  <si>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</si>
  <si>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</si>
  <si>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</si>
  <si>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</si>
  <si>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</si>
  <si>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</si>
  <si>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</si>
  <si>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</si>
  <si>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</si>
  <si>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</si>
  <si>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</si>
  <si>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</si>
  <si>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</si>
  <si>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</si>
  <si>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</si>
  <si>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</si>
  <si>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</si>
  <si>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</si>
  <si>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</si>
  <si>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</si>
  <si>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</si>
  <si>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</si>
  <si>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</si>
  <si>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</si>
  <si>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</si>
  <si>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</si>
  <si>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</si>
  <si>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</si>
  <si>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</si>
  <si>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</si>
  <si>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</si>
  <si>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</si>
  <si>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</si>
  <si>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</si>
  <si>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</si>
  <si>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</si>
  <si>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</si>
  <si>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</si>
  <si>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</si>
  <si>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</si>
  <si>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</si>
  <si>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</si>
  <si>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</si>
  <si>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</si>
  <si>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</si>
  <si>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</si>
  <si>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</si>
  <si>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</si>
  <si>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</si>
  <si>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</si>
  <si>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</si>
  <si>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</si>
  <si>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</si>
  <si>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</si>
  <si>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</si>
  <si>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</si>
  <si>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</si>
  <si>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</si>
  <si>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</si>
  <si>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</si>
  <si>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</si>
  <si>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</si>
  <si>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</si>
  <si>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</si>
  <si>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</si>
  <si>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</si>
  <si>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</si>
  <si>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</si>
  <si>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</si>
  <si>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</si>
  <si>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</si>
  <si>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</si>
  <si>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</si>
  <si>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</si>
  <si>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</si>
  <si>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</si>
  <si>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</si>
  <si>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</si>
  <si>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</si>
  <si>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</si>
  <si>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</si>
  <si>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</si>
  <si>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</si>
  <si>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</si>
  <si>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</si>
  <si>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</si>
  <si>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</si>
  <si>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</si>
  <si>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</si>
  <si>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</si>
  <si>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</si>
  <si>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</si>
  <si>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</si>
  <si>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</si>
  <si>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</si>
  <si>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</si>
  <si>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</si>
  <si>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</si>
  <si>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</si>
  <si>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</si>
  <si>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</si>
  <si>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</si>
  <si>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</si>
  <si>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</si>
  <si>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</si>
  <si>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</si>
  <si>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</si>
  <si>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</si>
  <si>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</si>
  <si>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</si>
  <si>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</si>
  <si>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</si>
  <si>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</si>
  <si>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</si>
  <si>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</si>
  <si>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</si>
  <si>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</si>
  <si>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</si>
  <si>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</si>
  <si>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</si>
  <si>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</si>
  <si>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</si>
  <si>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</si>
  <si>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</si>
  <si>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</si>
  <si>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</si>
  <si>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</si>
  <si>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</si>
  <si>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</si>
  <si>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</si>
  <si>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</si>
  <si>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</si>
  <si>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</si>
  <si>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</si>
  <si>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</si>
  <si>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</si>
  <si>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</si>
  <si>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</si>
  <si>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</si>
  <si>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</si>
  <si>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</si>
  <si>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</si>
  <si>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</si>
  <si>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</si>
  <si>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</si>
  <si>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</si>
  <si>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</si>
  <si>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</si>
  <si>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</si>
  <si>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</si>
  <si>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</si>
  <si>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</si>
  <si>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</si>
  <si>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</si>
  <si>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</si>
  <si>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</si>
  <si>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</si>
  <si>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</si>
  <si>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</si>
  <si>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</si>
  <si>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</si>
  <si>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</si>
  <si>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</si>
  <si>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</si>
  <si>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</si>
  <si>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</si>
  <si>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</si>
  <si>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</si>
  <si>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</si>
  <si>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</si>
  <si>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</si>
  <si>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</si>
  <si>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</si>
  <si>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</si>
  <si>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</si>
  <si>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</si>
  <si>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</si>
  <si>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</si>
  <si>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</si>
  <si>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</si>
  <si>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</si>
  <si>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</si>
  <si>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</si>
  <si>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</si>
  <si>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</si>
  <si>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</si>
  <si>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</si>
  <si>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</si>
  <si>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</si>
  <si>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</si>
  <si>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</si>
  <si>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</si>
  <si>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</si>
  <si>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</si>
  <si>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</si>
  <si>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</si>
  <si>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</si>
  <si>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</si>
  <si>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</si>
  <si>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</si>
  <si>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</si>
  <si>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</si>
  <si>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</si>
  <si>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</si>
  <si>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</si>
  <si>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</si>
  <si>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</si>
  <si>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</si>
  <si>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</si>
  <si>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</si>
  <si>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</si>
  <si>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</si>
  <si>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</si>
  <si>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</si>
  <si>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</si>
  <si>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</si>
  <si>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</si>
  <si>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</si>
  <si>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</si>
  <si>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</si>
  <si>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</si>
  <si>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</si>
  <si>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</si>
  <si>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</si>
  <si>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</si>
  <si>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</si>
  <si>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</si>
  <si>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</si>
  <si>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</si>
  <si>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</si>
  <si>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</si>
  <si>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</si>
  <si>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</si>
  <si>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</si>
  <si>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</si>
  <si>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</si>
  <si>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</si>
  <si>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</si>
  <si>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</si>
  <si>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</si>
  <si>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</si>
  <si>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</si>
  <si>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</si>
  <si>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</si>
  <si>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</si>
  <si>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</si>
  <si>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</si>
  <si>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</si>
  <si>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</si>
  <si>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</si>
  <si>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</si>
  <si>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</si>
  <si>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</si>
  <si>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</si>
  <si>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</si>
  <si>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</si>
  <si>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</si>
  <si>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</si>
  <si>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</si>
  <si>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</si>
  <si>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</si>
  <si>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</si>
  <si>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</si>
  <si>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</si>
  <si>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</si>
  <si>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</si>
  <si>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</si>
  <si>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</si>
  <si>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</si>
  <si>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</si>
  <si>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</si>
  <si>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</si>
  <si>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</si>
  <si>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</si>
  <si>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</si>
  <si>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</si>
  <si>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</si>
  <si>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</si>
  <si>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</si>
  <si>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</si>
  <si>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</si>
  <si>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</si>
  <si>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</si>
  <si>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</si>
  <si>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</si>
  <si>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</si>
  <si>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</si>
  <si>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</si>
  <si>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</si>
  <si>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</si>
  <si>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</si>
  <si>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</si>
  <si>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</si>
  <si>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</si>
  <si>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</si>
  <si>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</si>
  <si>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</si>
  <si>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</si>
  <si>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</si>
  <si>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</si>
  <si>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</si>
  <si>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</si>
  <si>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</si>
  <si>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</si>
  <si>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</si>
  <si>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</si>
  <si>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</si>
  <si>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</si>
  <si>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</si>
  <si>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</si>
  <si>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</si>
  <si>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</si>
  <si>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</si>
  <si>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</si>
  <si>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</si>
  <si>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</si>
  <si>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</si>
  <si>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</si>
  <si>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</si>
  <si>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</si>
  <si>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</si>
  <si>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</si>
  <si>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</si>
  <si>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</si>
  <si>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</si>
  <si>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</si>
  <si>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</si>
  <si>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</si>
  <si>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</si>
  <si>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</si>
  <si>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</si>
  <si>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</si>
  <si>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</si>
  <si>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</si>
  <si>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</si>
  <si>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</si>
  <si>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</si>
  <si>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</si>
  <si>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</si>
  <si>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</si>
  <si>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</si>
  <si>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</si>
  <si>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</si>
  <si>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</si>
  <si>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</si>
  <si>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</si>
  <si>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</si>
  <si>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</si>
  <si>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</si>
  <si>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</si>
  <si>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</si>
  <si>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</si>
  <si>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</si>
  <si>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</si>
  <si>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</si>
  <si>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</si>
  <si>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</si>
  <si>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</si>
  <si>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</si>
  <si>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</si>
  <si>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</si>
  <si>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</si>
  <si>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</si>
  <si>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</si>
  <si>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</si>
  <si>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</si>
  <si>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</si>
  <si>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</si>
  <si>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</si>
  <si>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</si>
  <si>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</si>
  <si>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</si>
  <si>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</si>
  <si>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</si>
  <si>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</si>
  <si>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</si>
  <si>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</si>
  <si>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</si>
  <si>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</si>
  <si>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</si>
  <si>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</si>
  <si>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</si>
  <si>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</si>
  <si>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</si>
  <si>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</si>
  <si>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</si>
  <si>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</si>
  <si>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</si>
  <si>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</si>
  <si>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</si>
  <si>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</si>
  <si>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</si>
  <si>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</si>
  <si>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</si>
  <si>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</si>
  <si>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</si>
  <si>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</si>
  <si>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</si>
  <si>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</si>
  <si>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</si>
  <si>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</si>
  <si>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</si>
  <si>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</si>
  <si>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</si>
  <si>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</si>
  <si>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</si>
  <si>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</si>
  <si>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</si>
  <si>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</si>
  <si>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</si>
  <si>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</si>
  <si>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</si>
  <si>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</si>
  <si>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</si>
  <si>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</si>
  <si>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</si>
  <si>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</si>
  <si>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</si>
  <si>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</si>
  <si>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</si>
  <si>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</si>
  <si>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</si>
  <si>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</si>
  <si>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</si>
  <si>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</si>
  <si>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</si>
  <si>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</si>
  <si>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</si>
  <si>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</si>
  <si>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</si>
  <si>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</si>
  <si>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</si>
  <si>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</si>
  <si>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</si>
  <si>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</si>
  <si>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</si>
  <si>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</si>
  <si>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</si>
  <si>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</si>
  <si>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</si>
  <si>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</si>
  <si>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</si>
  <si>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</si>
  <si>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</si>
  <si>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</si>
  <si>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</si>
  <si>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</si>
  <si>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</si>
  <si>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</si>
  <si>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</si>
  <si>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</si>
  <si>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</si>
  <si>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</si>
  <si>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</si>
  <si>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</si>
  <si>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</si>
  <si>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</si>
  <si>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</si>
  <si>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</si>
  <si>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</si>
  <si>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</si>
  <si>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</si>
  <si>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</si>
  <si>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</si>
  <si>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</si>
  <si>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</si>
  <si>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</si>
  <si>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</si>
  <si>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</si>
  <si>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</si>
  <si>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</si>
  <si>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</si>
  <si>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</si>
  <si>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</si>
  <si>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</si>
  <si>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</si>
  <si>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</si>
  <si>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</si>
  <si>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</si>
  <si>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</si>
  <si>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</si>
  <si>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</si>
  <si>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</si>
  <si>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</si>
  <si>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</si>
  <si>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</si>
  <si>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</si>
  <si>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</si>
  <si>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</si>
  <si>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</si>
  <si>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</si>
  <si>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</si>
  <si>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</si>
  <si>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</si>
  <si>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</si>
  <si>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</si>
  <si>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</si>
  <si>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</si>
  <si>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</si>
  <si>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</si>
  <si>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</si>
  <si>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</si>
  <si>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</si>
  <si>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</si>
  <si>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</si>
  <si>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</si>
  <si>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</si>
  <si>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</si>
  <si>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</si>
  <si>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</si>
  <si>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</si>
  <si>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</si>
  <si>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</si>
  <si>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</si>
  <si>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</si>
  <si>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</si>
  <si>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</si>
  <si>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</si>
  <si>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</si>
  <si>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</si>
  <si>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</si>
  <si>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</si>
  <si>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</si>
  <si>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</si>
  <si>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</si>
  <si>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</si>
  <si>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</si>
  <si>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</si>
  <si>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</si>
  <si>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</si>
  <si>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</si>
  <si>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</si>
  <si>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</si>
  <si>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</si>
  <si>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</si>
  <si>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</si>
  <si>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</si>
  <si>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</si>
  <si>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</si>
  <si>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</si>
  <si>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</si>
  <si>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</si>
  <si>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</si>
  <si>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</si>
  <si>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</si>
  <si>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</si>
  <si>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</si>
  <si>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</si>
  <si>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</si>
  <si>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</si>
  <si>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</si>
  <si>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</si>
  <si>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</si>
  <si>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</si>
  <si>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</si>
  <si>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</si>
  <si>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</si>
  <si>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</si>
  <si>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</si>
  <si>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</si>
  <si>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</si>
  <si>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</si>
  <si>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</si>
  <si>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</si>
  <si>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</si>
  <si>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</si>
  <si>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</si>
  <si>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</si>
  <si>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</si>
  <si>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</si>
  <si>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</si>
  <si>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</si>
  <si>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</si>
  <si>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</si>
  <si>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</si>
  <si>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</si>
  <si>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</si>
  <si>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</si>
  <si>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</si>
  <si>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</si>
  <si>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</si>
  <si>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</si>
  <si>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</si>
  <si>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</si>
  <si>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</si>
  <si>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</si>
  <si>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</si>
  <si>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</si>
  <si>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</si>
  <si>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</si>
  <si>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</si>
  <si>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</si>
  <si>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</si>
  <si>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</si>
  <si>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</si>
  <si>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</si>
  <si>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</si>
  <si>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</si>
  <si>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</si>
  <si>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</si>
  <si>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</si>
  <si>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</si>
  <si>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</si>
  <si>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</si>
  <si>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</si>
  <si>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</si>
  <si>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</si>
  <si>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</si>
  <si>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</si>
  <si>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</si>
  <si>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</si>
  <si>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</si>
  <si>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</si>
  <si>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</si>
  <si>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</si>
  <si>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</si>
  <si>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</si>
  <si>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</si>
  <si>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</si>
  <si>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</si>
  <si>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</si>
  <si>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</si>
  <si>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</si>
  <si>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</si>
  <si>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</si>
  <si>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</si>
  <si>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</si>
  <si>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</si>
  <si>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</si>
  <si>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</si>
  <si>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</si>
  <si>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</si>
  <si>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</si>
  <si>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</si>
  <si>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</si>
  <si>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</si>
  <si>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</si>
  <si>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</si>
  <si>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</si>
  <si>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</si>
  <si>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</si>
  <si>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</si>
  <si>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</si>
  <si>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</si>
  <si>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</si>
  <si>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</si>
  <si>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</si>
  <si>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</si>
  <si>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</si>
  <si>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</si>
  <si>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</si>
  <si>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</si>
  <si>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</si>
  <si>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</si>
  <si>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</si>
  <si>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</si>
  <si>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</si>
  <si>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</si>
  <si>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</si>
  <si>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</si>
  <si>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</si>
  <si>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</si>
  <si>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</si>
  <si>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</si>
  <si>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</si>
  <si>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</si>
  <si>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</si>
  <si>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</si>
  <si>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</si>
  <si>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</si>
  <si>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</si>
  <si>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</si>
  <si>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</si>
  <si>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</si>
  <si>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</si>
  <si>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</si>
  <si>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</si>
  <si>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</si>
  <si>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</si>
  <si>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</si>
  <si>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</si>
  <si>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</si>
  <si>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</si>
  <si>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</si>
  <si>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</si>
  <si>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</si>
  <si>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</si>
  <si>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</si>
  <si>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</si>
  <si>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</si>
  <si>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</si>
  <si>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</si>
  <si>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</si>
  <si>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</si>
  <si>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</si>
  <si>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</si>
  <si>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</si>
  <si>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</si>
  <si>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</si>
  <si>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</si>
  <si>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</si>
  <si>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</si>
  <si>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</si>
  <si>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</si>
  <si>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</si>
  <si>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</si>
  <si>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</si>
  <si>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</si>
  <si>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</si>
  <si>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</si>
  <si>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</si>
  <si>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</si>
  <si>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</si>
  <si>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</si>
  <si>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</si>
  <si>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</si>
  <si>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</si>
  <si>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</si>
  <si>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</si>
  <si>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</si>
  <si>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</si>
  <si>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</si>
  <si>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</si>
  <si>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</si>
  <si>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</si>
  <si>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</si>
  <si>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</si>
  <si>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</si>
  <si>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</si>
  <si>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</si>
  <si>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</si>
  <si>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</si>
  <si>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</si>
  <si>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</si>
  <si>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</si>
  <si>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</si>
  <si>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</si>
  <si>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</si>
  <si>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</si>
  <si>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</si>
  <si>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</si>
  <si>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</si>
  <si>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</si>
  <si>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</si>
  <si>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</si>
  <si>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</si>
  <si>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</si>
  <si>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</si>
  <si>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</si>
  <si>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</si>
  <si>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</si>
  <si>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</si>
  <si>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</si>
  <si>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</si>
  <si>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</si>
  <si>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</si>
  <si>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</si>
  <si>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</si>
  <si>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</si>
  <si>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</si>
  <si>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</si>
  <si>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</si>
  <si>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</si>
  <si>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</si>
  <si>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</si>
  <si>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</si>
  <si>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</si>
  <si>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</si>
  <si>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</si>
  <si>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</si>
  <si>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</si>
  <si>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</si>
  <si>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</si>
  <si>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</si>
  <si>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</si>
  <si>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</si>
  <si>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</si>
  <si>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</si>
  <si>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</si>
  <si>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</si>
  <si>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</si>
  <si>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</si>
  <si>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</si>
  <si>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</si>
  <si>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</si>
  <si>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</si>
  <si>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</si>
  <si>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</si>
  <si>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</si>
  <si>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</si>
  <si>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</si>
  <si>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</si>
  <si>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</si>
  <si>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</si>
  <si>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</si>
  <si>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</si>
  <si>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</si>
  <si>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</si>
  <si>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</si>
  <si>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</si>
  <si>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</si>
  <si>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</si>
  <si>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</si>
  <si>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</si>
  <si>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</si>
  <si>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</si>
  <si>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</si>
  <si>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</si>
  <si>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</si>
  <si>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</si>
  <si>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</si>
  <si>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</si>
  <si>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</si>
  <si>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</si>
  <si>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</si>
  <si>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</si>
  <si>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</si>
  <si>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</si>
  <si>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</si>
  <si>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</si>
  <si>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</si>
  <si>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</si>
  <si>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</si>
  <si>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</si>
  <si>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</si>
  <si>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</si>
  <si>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</si>
  <si>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</si>
  <si>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</si>
  <si>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</si>
  <si>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</si>
  <si>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</si>
  <si>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</si>
  <si>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</si>
  <si>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</si>
  <si>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</si>
  <si>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</si>
  <si>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</si>
  <si>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</si>
  <si>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</si>
  <si>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</si>
  <si>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</si>
  <si>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</si>
  <si>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</si>
  <si>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</si>
  <si>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</si>
  <si>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</si>
  <si>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</si>
  <si>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</si>
  <si>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</si>
  <si>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</si>
  <si>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</si>
  <si>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</si>
  <si>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</si>
  <si>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</si>
  <si>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</si>
  <si>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</si>
  <si>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</si>
  <si>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</si>
  <si>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</si>
  <si>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</si>
  <si>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</si>
  <si>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</si>
  <si>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</si>
  <si>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</si>
  <si>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</si>
  <si>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</si>
  <si>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</si>
  <si>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</si>
  <si>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</si>
  <si>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</si>
  <si>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</si>
  <si>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</si>
  <si>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</si>
  <si>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</si>
  <si>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</si>
  <si>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</si>
  <si>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</si>
  <si>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</si>
  <si>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</si>
  <si>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</si>
  <si>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</si>
  <si>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</si>
  <si>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</si>
  <si>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</si>
  <si>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</si>
  <si>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</si>
  <si>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</si>
  <si>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</si>
  <si>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</si>
  <si>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</si>
  <si>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</si>
  <si>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</si>
  <si>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</si>
  <si>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</si>
  <si>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</si>
  <si>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</si>
  <si>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</si>
  <si>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</si>
  <si>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</si>
  <si>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</si>
  <si>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</si>
  <si>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</si>
  <si>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</si>
  <si>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</si>
  <si>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</si>
  <si>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</si>
  <si>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</si>
  <si>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</si>
  <si>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</si>
  <si>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</si>
  <si>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</si>
  <si>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</si>
  <si>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</si>
  <si>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</si>
  <si>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</si>
  <si>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</si>
  <si>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</si>
  <si>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</si>
  <si>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</si>
  <si>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</si>
  <si>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</si>
  <si>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</si>
  <si>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</si>
  <si>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</si>
  <si>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</si>
  <si>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</si>
  <si>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</si>
  <si>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</si>
  <si>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</si>
  <si>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</si>
  <si>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</si>
  <si>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</si>
  <si>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</si>
  <si>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</si>
  <si>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</si>
  <si>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</si>
  <si>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</si>
  <si>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</si>
  <si>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</si>
  <si>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</si>
  <si>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</si>
  <si>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</si>
  <si>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</si>
  <si>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</si>
  <si>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</si>
  <si>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</si>
  <si>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</si>
  <si>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</si>
  <si>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</si>
  <si>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</si>
  <si>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</si>
  <si>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</si>
  <si>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</si>
  <si>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</si>
  <si>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</si>
  <si>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</si>
  <si>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</si>
  <si>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</si>
  <si>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</si>
  <si>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</si>
  <si>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</si>
  <si>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</si>
  <si>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</si>
  <si>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</si>
  <si>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</si>
  <si>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</si>
  <si>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</si>
  <si>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</si>
  <si>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</si>
  <si>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</si>
  <si>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</si>
  <si>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</si>
  <si>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</si>
  <si>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</si>
  <si>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</si>
  <si>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</si>
  <si>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</si>
  <si>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</si>
  <si>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</si>
  <si>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</si>
  <si>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</si>
  <si>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</si>
  <si>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</si>
  <si>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</si>
  <si>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</si>
  <si>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</si>
  <si>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</si>
  <si>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</si>
  <si>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</si>
  <si>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</si>
  <si>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</si>
  <si>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</si>
  <si>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</si>
  <si>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</si>
  <si>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</si>
  <si>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</si>
  <si>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</si>
  <si>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</si>
  <si>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</si>
  <si>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</si>
  <si>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</si>
  <si>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</si>
  <si>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</si>
  <si>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</si>
  <si>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</si>
  <si>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</si>
  <si>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</si>
  <si>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</si>
  <si>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</si>
  <si>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</si>
  <si>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</si>
  <si>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</si>
  <si>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</si>
  <si>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</si>
  <si>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</si>
  <si>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</si>
  <si>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</si>
  <si>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</si>
  <si>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</si>
  <si>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</si>
  <si>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</si>
  <si>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</si>
  <si>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</si>
  <si>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</si>
  <si>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</si>
  <si>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</si>
  <si>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</si>
  <si>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</si>
  <si>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</si>
  <si>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</si>
  <si>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</si>
  <si>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</si>
  <si>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</si>
  <si>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</si>
  <si>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</si>
  <si>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</si>
  <si>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</si>
  <si>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</si>
  <si>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</si>
  <si>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</si>
  <si>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</si>
  <si>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</si>
  <si>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</si>
  <si>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</si>
  <si>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</si>
  <si>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</si>
  <si>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</si>
  <si>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</si>
  <si>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</si>
  <si>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</si>
  <si>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</si>
  <si>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</si>
  <si>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</si>
  <si>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</si>
  <si>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</si>
  <si>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</si>
  <si>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</si>
  <si>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</si>
  <si>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</si>
  <si>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</si>
  <si>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</si>
  <si>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</si>
  <si>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</si>
  <si>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</si>
  <si>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</si>
  <si>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</si>
  <si>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</si>
  <si>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</si>
  <si>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</si>
  <si>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</si>
  <si>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</si>
  <si>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</si>
  <si>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</si>
  <si>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</si>
  <si>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</si>
  <si>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</si>
  <si>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</si>
  <si>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</si>
  <si>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</si>
  <si>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</si>
  <si>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</si>
  <si>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</si>
  <si>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</si>
  <si>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</si>
  <si>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</si>
  <si>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</si>
  <si>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</si>
  <si>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</si>
  <si>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</si>
  <si>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</si>
  <si>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</si>
  <si>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</si>
  <si>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</si>
  <si>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</si>
  <si>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</si>
  <si>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</si>
  <si>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</si>
  <si>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</si>
  <si>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</si>
  <si>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</si>
  <si>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</si>
  <si>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</si>
  <si>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</si>
  <si>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</si>
  <si>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</si>
  <si>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</si>
  <si>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</si>
  <si>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</si>
  <si>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</si>
  <si>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</si>
  <si>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</si>
  <si>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</si>
  <si>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</si>
  <si>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</si>
  <si>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</si>
  <si>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</si>
  <si>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</si>
  <si>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</si>
  <si>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</si>
  <si>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</si>
  <si>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</si>
  <si>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</si>
  <si>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</si>
  <si>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</si>
  <si>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</si>
  <si>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</si>
  <si>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</si>
  <si>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</si>
  <si>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</si>
  <si>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</si>
  <si>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</si>
  <si>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</si>
  <si>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</si>
  <si>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</si>
  <si>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</si>
  <si>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</si>
  <si>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</si>
  <si>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</si>
  <si>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</si>
  <si>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</si>
  <si>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</si>
  <si>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</si>
  <si>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</si>
  <si>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</si>
  <si>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</si>
  <si>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</si>
  <si>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</si>
  <si>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</si>
  <si>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</si>
  <si>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</si>
  <si>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</si>
  <si>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</si>
  <si>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</si>
  <si>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</si>
  <si>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</si>
  <si>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</si>
  <si>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</si>
  <si>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</si>
  <si>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</si>
  <si>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</si>
  <si>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</si>
  <si>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</si>
  <si>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</si>
  <si>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</si>
  <si>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</si>
  <si>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</si>
  <si>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</si>
  <si>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</si>
  <si>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</si>
  <si>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</si>
  <si>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</si>
  <si>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</si>
  <si>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</si>
  <si>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</si>
  <si>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</si>
  <si>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</si>
  <si>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</si>
  <si>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</si>
  <si>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</si>
  <si>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</si>
  <si>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</si>
  <si>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</si>
  <si>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</si>
  <si>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</si>
  <si>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</si>
  <si>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</si>
  <si>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</si>
  <si>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</si>
  <si>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</si>
  <si>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</si>
  <si>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</si>
  <si>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</si>
  <si>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</si>
  <si>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</si>
  <si>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</si>
  <si>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</si>
  <si>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</si>
  <si>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</si>
  <si>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</si>
  <si>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</si>
  <si>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</si>
  <si>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</si>
  <si>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</si>
  <si>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</si>
  <si>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</si>
  <si>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</si>
  <si>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</si>
  <si>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</si>
  <si>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</si>
  <si>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</si>
  <si>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</si>
  <si>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</si>
  <si>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</si>
  <si>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</si>
  <si>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</si>
  <si>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</si>
  <si>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</si>
  <si>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</si>
  <si>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</si>
  <si>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</si>
  <si>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</si>
  <si>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</si>
  <si>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</si>
  <si>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</si>
  <si>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</si>
  <si>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</si>
  <si>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</si>
  <si>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</si>
  <si>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</si>
  <si>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</si>
  <si>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</si>
  <si>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</si>
  <si>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</si>
  <si>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</si>
  <si>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</si>
  <si>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</si>
  <si>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</si>
  <si>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</si>
  <si>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</si>
  <si>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</si>
  <si>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</si>
  <si>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</si>
  <si>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</si>
  <si>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</si>
  <si>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</si>
  <si>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</si>
  <si>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</si>
  <si>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</si>
  <si>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</si>
  <si>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</si>
  <si>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</si>
  <si>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</si>
  <si>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</si>
  <si>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</si>
  <si>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</si>
  <si>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</si>
  <si>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</si>
  <si>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</si>
  <si>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</si>
  <si>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</si>
  <si>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</si>
  <si>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</si>
  <si>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</si>
  <si>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</si>
  <si>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</si>
  <si>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</si>
  <si>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</si>
  <si>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</si>
  <si>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</si>
  <si>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</si>
  <si>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</si>
  <si>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</si>
  <si>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</si>
  <si>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</si>
  <si>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</si>
  <si>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</si>
  <si>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</si>
  <si>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</si>
  <si>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</si>
  <si>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</si>
  <si>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</si>
  <si>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</si>
  <si>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</si>
  <si>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</si>
  <si>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</si>
  <si>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</si>
  <si>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</si>
  <si>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</si>
  <si>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</si>
  <si>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</si>
  <si>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</si>
  <si>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</si>
  <si>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</si>
  <si>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</si>
  <si>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</si>
  <si>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</si>
  <si>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</si>
  <si>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</si>
  <si>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</si>
  <si>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</si>
  <si>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</si>
  <si>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</si>
  <si>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</si>
  <si>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</si>
  <si>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</si>
  <si>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</si>
  <si>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</si>
  <si>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</si>
  <si>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</si>
  <si>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</si>
  <si>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</si>
  <si>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</si>
  <si>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</si>
  <si>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</si>
  <si>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</si>
  <si>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</si>
  <si>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</si>
  <si>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</si>
  <si>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</si>
  <si>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</si>
  <si>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</si>
  <si>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</si>
  <si>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</si>
  <si>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</si>
  <si>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</si>
  <si>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</si>
  <si>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</si>
  <si>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</si>
  <si>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</si>
  <si>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</si>
  <si>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</si>
  <si>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</si>
  <si>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</si>
  <si>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</si>
  <si>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</si>
  <si>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</si>
  <si>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</si>
  <si>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</si>
  <si>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</si>
  <si>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</si>
  <si>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</si>
  <si>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</si>
  <si>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</si>
  <si>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</si>
  <si>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</si>
  <si>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</si>
  <si>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</si>
  <si>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</si>
  <si>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</si>
  <si>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</si>
  <si>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</si>
  <si>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</si>
  <si>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</si>
  <si>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</si>
  <si>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</si>
  <si>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</si>
  <si>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</si>
  <si>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</si>
  <si>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</si>
  <si>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</si>
  <si>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</si>
  <si>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</si>
  <si>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</si>
  <si>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</si>
  <si>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</si>
  <si>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</si>
  <si>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</si>
  <si>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</si>
  <si>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</si>
  <si>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</si>
  <si>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</si>
  <si>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</si>
  <si>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</si>
  <si>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</si>
  <si>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</si>
  <si>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</si>
  <si>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</si>
  <si>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</si>
  <si>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</si>
  <si>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</si>
  <si>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</si>
  <si>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</si>
  <si>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</si>
  <si>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</si>
  <si>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</si>
  <si>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</si>
  <si>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</si>
  <si>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</si>
  <si>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</si>
  <si>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</si>
  <si>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</si>
  <si>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</si>
  <si>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</si>
  <si>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</si>
  <si>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</si>
  <si>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</si>
  <si>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</si>
  <si>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</si>
  <si>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</si>
  <si>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</si>
  <si>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</si>
  <si>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</si>
  <si>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</si>
  <si>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</si>
  <si>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</si>
  <si>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</si>
  <si>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</si>
  <si>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</si>
  <si>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</si>
  <si>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</si>
  <si>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</si>
  <si>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</si>
  <si>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</si>
  <si>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</si>
  <si>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</si>
  <si>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</si>
  <si>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</si>
  <si>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</si>
  <si>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</si>
  <si>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</si>
  <si>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</si>
  <si>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</si>
  <si>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</si>
  <si>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</si>
  <si>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</si>
  <si>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</si>
  <si>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</si>
  <si>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</si>
  <si>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</si>
  <si>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</si>
  <si>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</si>
  <si>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</si>
  <si>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</si>
  <si>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</si>
  <si>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</si>
  <si>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</si>
  <si>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</si>
  <si>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</si>
  <si>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</si>
  <si>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</si>
  <si>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</si>
  <si>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</si>
  <si>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</si>
  <si>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</si>
  <si>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</si>
  <si>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</si>
  <si>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</si>
  <si>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</si>
  <si>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</si>
  <si>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</si>
  <si>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</si>
  <si>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</si>
  <si>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</si>
  <si>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</si>
  <si>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</si>
  <si>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</si>
  <si>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</si>
  <si>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</si>
  <si>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</si>
  <si>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</si>
  <si>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</si>
  <si>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</si>
  <si>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</si>
  <si>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</si>
  <si>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</si>
  <si>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</si>
  <si>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</si>
  <si>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</si>
  <si>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</si>
  <si>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</si>
  <si>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</si>
  <si>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</si>
  <si>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</si>
  <si>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</si>
  <si>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</si>
  <si>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</si>
  <si>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</si>
  <si>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</si>
  <si>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</si>
  <si>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</si>
  <si>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</si>
  <si>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</si>
  <si>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</si>
  <si>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</si>
  <si>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</si>
  <si>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</si>
  <si>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</si>
  <si>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</si>
  <si>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</si>
  <si>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</si>
  <si>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</si>
  <si>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</si>
  <si>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</si>
  <si>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</si>
  <si>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</si>
  <si>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</si>
  <si>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</si>
  <si>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</si>
  <si>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</si>
  <si>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</si>
  <si>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</si>
  <si>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</si>
  <si>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</si>
  <si>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</si>
  <si>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</si>
  <si>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</si>
  <si>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</si>
  <si>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</si>
  <si>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</si>
  <si>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</si>
  <si>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</si>
  <si>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</si>
  <si>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</si>
  <si>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</si>
  <si>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</si>
  <si>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</si>
  <si>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</si>
  <si>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</si>
  <si>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</si>
  <si>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</si>
  <si>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</si>
  <si>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</si>
  <si>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</si>
  <si>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</si>
  <si>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</si>
  <si>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</si>
  <si>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</si>
  <si>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</si>
  <si>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</si>
  <si>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</si>
  <si>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</si>
  <si>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</si>
  <si>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</si>
  <si>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</si>
  <si>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</si>
  <si>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</si>
  <si>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</si>
  <si>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</si>
  <si>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</si>
  <si>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</si>
  <si>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</si>
  <si>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</si>
  <si>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</si>
  <si>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</si>
  <si>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</si>
  <si>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</si>
  <si>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</si>
  <si>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</si>
  <si>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</si>
  <si>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</si>
  <si>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</si>
  <si>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</si>
  <si>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</si>
  <si>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</si>
  <si>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</si>
  <si>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</si>
  <si>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</si>
  <si>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</si>
  <si>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</si>
  <si>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</si>
  <si>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</si>
  <si>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</si>
  <si>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</si>
  <si>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</si>
  <si>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</si>
  <si>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</si>
  <si>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</si>
  <si>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</si>
  <si>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</si>
  <si>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</si>
  <si>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</si>
  <si>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</si>
  <si>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</si>
  <si>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</si>
  <si>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</si>
  <si>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</si>
  <si>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</si>
  <si>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</si>
  <si>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</si>
  <si>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</si>
  <si>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</si>
  <si>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</si>
  <si>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</si>
  <si>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</si>
  <si>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</si>
  <si>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</si>
  <si>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</si>
  <si>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</si>
  <si>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</si>
  <si>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</si>
  <si>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</si>
  <si>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</si>
  <si>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</si>
  <si>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</si>
  <si>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</si>
  <si>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</si>
  <si>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</si>
  <si>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</si>
  <si>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</si>
  <si>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</si>
  <si>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</si>
  <si>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</si>
  <si>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</si>
  <si>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</si>
  <si>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</si>
  <si>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</si>
  <si>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</si>
  <si>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</si>
  <si>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</si>
  <si>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</si>
  <si>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</si>
  <si>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</si>
  <si>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</si>
  <si>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</si>
  <si>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</si>
  <si>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</si>
  <si>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</si>
  <si>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</si>
  <si>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</si>
  <si>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</si>
  <si>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</si>
  <si>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</si>
  <si>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</si>
  <si>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</si>
  <si>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</si>
  <si>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</si>
  <si>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</si>
  <si>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</si>
  <si>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</si>
  <si>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</si>
  <si>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</si>
  <si>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</si>
  <si>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</si>
  <si>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</si>
  <si>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</si>
  <si>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</si>
  <si>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</si>
  <si>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</si>
  <si>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</si>
  <si>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</si>
  <si>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</si>
  <si>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</si>
  <si>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</si>
  <si>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</si>
  <si>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</si>
  <si>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</si>
  <si>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</si>
  <si>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</si>
  <si>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</si>
  <si>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</si>
  <si>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</si>
  <si>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</si>
  <si>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</si>
  <si>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</si>
  <si>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</si>
  <si>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</si>
  <si>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</si>
  <si>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</si>
  <si>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</si>
  <si>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</si>
  <si>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</si>
  <si>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</si>
  <si>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</si>
  <si>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</si>
  <si>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</si>
  <si>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</si>
  <si>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</si>
  <si>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</si>
  <si>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</si>
  <si>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</si>
  <si>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</si>
  <si>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</si>
  <si>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</si>
  <si>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</si>
  <si>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</si>
  <si>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</si>
  <si>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</si>
  <si>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</si>
  <si>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</si>
  <si>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</si>
  <si>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</si>
  <si>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</si>
  <si>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</si>
  <si>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</si>
  <si>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</si>
  <si>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</si>
  <si>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</si>
  <si>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</si>
  <si>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</si>
  <si>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</si>
  <si>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</si>
  <si>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</si>
  <si>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</si>
  <si>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</si>
  <si>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</si>
  <si>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</si>
  <si>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</si>
  <si>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</si>
  <si>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</si>
  <si>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</si>
  <si>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</si>
  <si>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</si>
  <si>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</si>
  <si>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</si>
  <si>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</si>
  <si>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</si>
  <si>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</si>
  <si>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</si>
  <si>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</si>
  <si>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</si>
  <si>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</si>
  <si>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</si>
  <si>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</si>
  <si>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</si>
  <si>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</si>
  <si>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</si>
  <si>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</si>
  <si>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</si>
  <si>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</si>
  <si>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</si>
  <si>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</si>
  <si>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</si>
  <si>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</si>
  <si>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</si>
  <si>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</si>
  <si>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</si>
  <si>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</si>
  <si>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</si>
  <si>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</si>
  <si>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</si>
  <si>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</si>
  <si>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</si>
  <si>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</si>
  <si>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</si>
  <si>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</si>
  <si>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</si>
  <si>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</si>
  <si>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</si>
  <si>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</si>
  <si>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</si>
  <si>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</si>
  <si>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</si>
  <si>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</si>
  <si>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</si>
  <si>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</si>
  <si>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</si>
  <si>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</si>
  <si>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</si>
  <si>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</si>
  <si>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</si>
  <si>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</si>
  <si>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</si>
  <si>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</si>
  <si>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</si>
  <si>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</si>
  <si>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</si>
  <si>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</si>
  <si>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</si>
  <si>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</si>
  <si>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</si>
  <si>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</si>
  <si>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</si>
  <si>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</si>
  <si>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</si>
  <si>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</si>
  <si>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</si>
  <si>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</si>
  <si>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</si>
  <si>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</si>
  <si>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</si>
  <si>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</si>
  <si>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</si>
  <si>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</si>
  <si>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</si>
  <si>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</si>
  <si>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</si>
  <si>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</si>
  <si>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</si>
  <si>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</si>
  <si>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</si>
  <si>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</si>
  <si>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</si>
  <si>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</si>
  <si>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</si>
  <si>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</si>
  <si>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</si>
  <si>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</si>
  <si>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</si>
  <si>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</si>
  <si>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</si>
  <si>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</si>
  <si>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</si>
  <si>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</si>
  <si>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</si>
  <si>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</si>
  <si>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</si>
  <si>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</si>
  <si>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</si>
  <si>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</si>
  <si>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</si>
  <si>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</si>
  <si>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</si>
  <si>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</si>
  <si>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</si>
  <si>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</si>
  <si>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</si>
  <si>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</si>
  <si>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</si>
  <si>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</si>
  <si>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</si>
  <si>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</si>
  <si>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</si>
  <si>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</si>
  <si>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</si>
  <si>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</si>
  <si>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</si>
  <si>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</si>
  <si>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</si>
  <si>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</si>
  <si>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</si>
  <si>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</si>
  <si>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</si>
  <si>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</si>
  <si>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</si>
  <si>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</si>
  <si>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</si>
  <si>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</si>
  <si>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</si>
  <si>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</si>
  <si>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</si>
  <si>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</si>
  <si>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</si>
  <si>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</si>
  <si>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</si>
  <si>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</si>
  <si>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</si>
  <si>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</si>
  <si>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</si>
  <si>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</si>
  <si>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</si>
  <si>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</si>
  <si>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</si>
  <si>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</si>
  <si>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</si>
  <si>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</si>
  <si>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</si>
  <si>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</si>
  <si>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</si>
  <si>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</si>
  <si>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</si>
  <si>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</si>
  <si>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</si>
  <si>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</si>
  <si>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</si>
  <si>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</si>
  <si>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</si>
  <si>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</si>
  <si>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</si>
  <si>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</si>
  <si>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</si>
  <si>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</si>
  <si>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</si>
  <si>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</si>
  <si>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</si>
  <si>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</si>
  <si>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</si>
  <si>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</si>
  <si>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</si>
  <si>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</si>
  <si>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</si>
  <si>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</si>
  <si>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</si>
  <si>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</si>
  <si>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</si>
  <si>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</si>
  <si>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</si>
  <si>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</si>
  <si>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</si>
  <si>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</si>
  <si>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</si>
  <si>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</si>
  <si>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</si>
  <si>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</si>
  <si>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</si>
  <si>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</si>
  <si>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</si>
  <si>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</si>
  <si>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</si>
  <si>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</si>
  <si>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</si>
  <si>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</si>
  <si>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</si>
  <si>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</si>
  <si>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</si>
  <si>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</si>
  <si>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</si>
  <si>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</si>
  <si>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</si>
  <si>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</si>
  <si>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</si>
  <si>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</si>
  <si>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</si>
  <si>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</si>
  <si>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</si>
  <si>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</si>
  <si>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</si>
  <si>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</si>
  <si>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</si>
  <si>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</si>
  <si>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</si>
  <si>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</si>
  <si>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</si>
  <si>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</si>
  <si>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</si>
  <si>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</si>
  <si>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</si>
  <si>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</si>
  <si>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</si>
  <si>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</si>
  <si>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</si>
  <si>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</si>
  <si>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</si>
  <si>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</si>
  <si>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</si>
  <si>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</si>
  <si>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</si>
  <si>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</si>
  <si>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</si>
  <si>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</si>
  <si>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</si>
  <si>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</si>
  <si>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</si>
  <si>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</si>
  <si>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</si>
  <si>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</si>
  <si>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</si>
  <si>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</si>
  <si>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</si>
  <si>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</si>
  <si>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</si>
  <si>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</si>
  <si>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</si>
  <si>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</si>
  <si>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</si>
  <si>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</si>
  <si>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</si>
  <si>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</si>
  <si>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</si>
  <si>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</si>
  <si>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</si>
  <si>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</si>
  <si>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</si>
  <si>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</si>
  <si>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</si>
  <si>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</si>
  <si>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</si>
  <si>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</si>
  <si>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</si>
  <si>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</si>
  <si>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</si>
  <si>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</si>
  <si>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</si>
  <si>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</si>
  <si>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</si>
  <si>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</si>
  <si>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</si>
  <si>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</si>
  <si>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</si>
  <si>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</si>
  <si>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</si>
  <si>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</si>
  <si>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</si>
  <si>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</si>
  <si>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</si>
  <si>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</si>
  <si>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</si>
  <si>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</si>
  <si>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</si>
  <si>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</si>
  <si>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</si>
  <si>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</si>
  <si>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</si>
  <si>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</si>
  <si>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</si>
  <si>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</si>
  <si>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</si>
  <si>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</si>
  <si>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</si>
  <si>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</si>
  <si>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</si>
  <si>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</si>
  <si>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</si>
  <si>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</si>
  <si>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</si>
  <si>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</si>
  <si>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</si>
  <si>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</si>
  <si>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</si>
  <si>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</si>
  <si>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</si>
  <si>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</si>
  <si>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</si>
  <si>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</si>
  <si>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</si>
  <si>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</si>
  <si>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</si>
  <si>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</si>
  <si>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</si>
  <si>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</si>
  <si>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</si>
  <si>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</si>
  <si>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</si>
  <si>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</si>
  <si>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</si>
  <si>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</si>
  <si>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</si>
  <si>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</si>
  <si>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</si>
  <si>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</si>
  <si>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</si>
  <si>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</si>
  <si>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</si>
  <si>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</si>
  <si>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</si>
  <si>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</si>
  <si>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</si>
  <si>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</si>
  <si>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</si>
  <si>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</si>
  <si>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</si>
  <si>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</si>
  <si>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</si>
  <si>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</si>
  <si>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</si>
  <si>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</si>
  <si>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</si>
  <si>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</si>
  <si>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</si>
  <si>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</si>
  <si>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</si>
  <si>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</si>
  <si>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</si>
  <si>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</si>
  <si>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</si>
  <si>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</si>
  <si>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</si>
  <si>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</si>
  <si>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</si>
  <si>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</si>
  <si>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</si>
  <si>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</si>
  <si>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</si>
  <si>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</si>
  <si>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</si>
  <si>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</si>
  <si>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</si>
  <si>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</si>
  <si>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</si>
  <si>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</si>
  <si>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</si>
  <si>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</si>
  <si>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</si>
  <si>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</si>
  <si>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</si>
  <si>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</si>
  <si>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</si>
  <si>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</si>
  <si>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</si>
  <si>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</si>
  <si>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</si>
  <si>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</si>
  <si>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</si>
  <si>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</si>
  <si>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</si>
  <si>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</si>
  <si>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</si>
  <si>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</si>
  <si>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</si>
  <si>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</si>
  <si>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</si>
  <si>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</si>
  <si>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</si>
  <si>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</si>
  <si>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</si>
  <si>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</si>
  <si>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</si>
  <si>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</si>
  <si>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</si>
  <si>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</si>
  <si>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</si>
  <si>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</si>
  <si>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</si>
  <si>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</si>
  <si>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</si>
  <si>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</si>
  <si>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</si>
  <si>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</si>
  <si>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</si>
  <si>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</si>
  <si>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</si>
  <si>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</si>
  <si>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</si>
  <si>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</si>
  <si>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</si>
  <si>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</si>
  <si>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</si>
  <si>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</si>
  <si>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</si>
  <si>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</si>
  <si>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</si>
  <si>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</si>
  <si>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</si>
  <si>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</si>
  <si>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</si>
  <si>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</si>
  <si>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</si>
  <si>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</si>
  <si>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</si>
  <si>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</si>
  <si>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</si>
  <si>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</si>
  <si>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</si>
  <si>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</si>
  <si>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</si>
  <si>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</si>
  <si>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</si>
  <si>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</si>
  <si>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</si>
  <si>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</si>
  <si>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</si>
  <si>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</si>
  <si>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</si>
  <si>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</si>
  <si>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</si>
  <si>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</si>
  <si>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</si>
  <si>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</si>
  <si>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</si>
  <si>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</si>
  <si>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</si>
  <si>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</si>
  <si>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</si>
  <si>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</si>
  <si>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</si>
  <si>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</si>
  <si>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</si>
  <si>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</si>
  <si>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</si>
  <si>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</si>
  <si>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</si>
  <si>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</si>
  <si>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</si>
  <si>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</si>
  <si>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</si>
  <si>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</si>
  <si>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</si>
  <si>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</si>
  <si>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</si>
  <si>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</si>
  <si>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</si>
  <si>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</si>
  <si>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</si>
  <si>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</si>
  <si>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</si>
  <si>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</si>
  <si>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</si>
  <si>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</si>
  <si>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</si>
  <si>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</si>
  <si>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</si>
  <si>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</si>
  <si>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</si>
  <si>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</si>
  <si>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</si>
  <si>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</si>
  <si>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</si>
  <si>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</si>
  <si>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</si>
  <si>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</si>
  <si>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</si>
  <si>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</si>
  <si>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</si>
  <si>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</si>
  <si>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</si>
  <si>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</si>
  <si>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</si>
  <si>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</si>
  <si>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</si>
  <si>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</si>
  <si>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</si>
  <si>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</si>
  <si>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</si>
  <si>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</si>
  <si>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</si>
  <si>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</si>
  <si>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</si>
  <si>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</si>
  <si>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</si>
  <si>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</si>
  <si>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</si>
  <si>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</si>
  <si>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</si>
  <si>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</si>
  <si>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</si>
  <si>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</si>
  <si>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</si>
  <si>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</si>
  <si>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</si>
  <si>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</si>
  <si>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</si>
  <si>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</si>
  <si>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</si>
  <si>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</si>
  <si>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</si>
  <si>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</si>
  <si>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</si>
  <si>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</si>
  <si>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</si>
  <si>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</si>
  <si>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</si>
  <si>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</si>
  <si>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</si>
  <si>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</si>
  <si>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</si>
  <si>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</si>
  <si>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</si>
  <si>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</si>
  <si>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</si>
  <si>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</si>
  <si>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</si>
  <si>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</si>
  <si>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</si>
  <si>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</si>
  <si>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</si>
  <si>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</si>
  <si>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</si>
  <si>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</si>
  <si>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</si>
  <si>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</si>
  <si>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</si>
  <si>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</si>
  <si>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</si>
  <si>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</si>
  <si>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</si>
  <si>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</si>
  <si>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</si>
  <si>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</si>
  <si>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</si>
  <si>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</si>
  <si>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</si>
  <si>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</si>
  <si>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</si>
  <si>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</si>
  <si>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</si>
  <si>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</si>
  <si>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</si>
  <si>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</si>
  <si>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</si>
  <si>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</si>
  <si>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</si>
  <si>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</si>
  <si>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</si>
  <si>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</si>
  <si>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</si>
  <si>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</si>
  <si>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</si>
  <si>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</si>
  <si>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</si>
  <si>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</si>
  <si>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</si>
  <si>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</si>
  <si>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</si>
  <si>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</si>
  <si>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</si>
  <si>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</si>
  <si>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</si>
  <si>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</si>
  <si>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</si>
  <si>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</si>
  <si>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</si>
  <si>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</si>
  <si>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</si>
  <si>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</si>
  <si>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</si>
  <si>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</si>
  <si>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</si>
  <si>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</si>
  <si>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</si>
  <si>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</si>
  <si>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</si>
  <si>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</si>
  <si>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</si>
  <si>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</si>
  <si>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</si>
  <si>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</si>
  <si>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</si>
  <si>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</si>
  <si>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</si>
  <si>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</si>
  <si>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</si>
  <si>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</si>
  <si>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</si>
  <si>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</si>
  <si>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</si>
  <si>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</si>
  <si>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</si>
  <si>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</si>
  <si>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</si>
  <si>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</si>
  <si>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</si>
  <si>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</si>
  <si>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</si>
  <si>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</si>
  <si>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</si>
  <si>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</si>
  <si>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</si>
  <si>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</si>
  <si>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</si>
  <si>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</si>
  <si>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</si>
  <si>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</si>
  <si>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</si>
  <si>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</si>
  <si>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</si>
  <si>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</si>
  <si>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</si>
  <si>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</si>
  <si>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</si>
  <si>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</si>
  <si>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</si>
  <si>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</si>
  <si>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</si>
  <si>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</si>
  <si>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</si>
  <si>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</si>
  <si>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</si>
  <si>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</si>
  <si>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</si>
  <si>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</si>
  <si>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</si>
  <si>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</si>
  <si>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</si>
  <si>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</si>
  <si>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</si>
  <si>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</si>
  <si>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</si>
  <si>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</si>
  <si>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</si>
  <si>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</si>
  <si>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</si>
  <si>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</si>
  <si>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</si>
  <si>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</si>
  <si>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</si>
  <si>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</si>
  <si>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</si>
  <si>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</si>
  <si>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</si>
  <si>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</si>
  <si>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</si>
  <si>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</si>
  <si>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</si>
  <si>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</si>
  <si>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</si>
  <si>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</si>
  <si>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</si>
  <si>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</si>
  <si>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</si>
  <si>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</si>
  <si>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</si>
  <si>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</si>
  <si>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</si>
  <si>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</si>
  <si>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</si>
  <si>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</si>
  <si>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</si>
  <si>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</si>
  <si>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</si>
  <si>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</si>
  <si>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</si>
  <si>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</si>
  <si>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</si>
  <si>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</si>
  <si>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</si>
  <si>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</si>
  <si>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</si>
  <si>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</si>
  <si>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</si>
  <si>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</si>
  <si>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</si>
  <si>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</si>
  <si>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</si>
  <si>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</si>
  <si>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</si>
  <si>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</si>
  <si>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</si>
  <si>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</si>
  <si>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</si>
  <si>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</si>
  <si>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</si>
  <si>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</si>
  <si>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</si>
  <si>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</si>
  <si>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</si>
  <si>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</si>
  <si>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</si>
  <si>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</si>
  <si>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</si>
  <si>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</si>
  <si>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</si>
  <si>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</si>
  <si>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</si>
  <si>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</si>
  <si>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</si>
  <si>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</si>
  <si>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</si>
  <si>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</si>
  <si>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</si>
  <si>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</si>
  <si>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</si>
  <si>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</si>
  <si>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</si>
  <si>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</si>
  <si>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</si>
  <si>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</si>
  <si>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</si>
  <si>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</si>
  <si>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</si>
  <si>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</si>
  <si>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</si>
  <si>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</si>
  <si>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</si>
  <si>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</si>
  <si>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</si>
  <si>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</si>
  <si>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</si>
  <si>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</si>
  <si>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</si>
  <si>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</si>
  <si>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</si>
  <si>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</si>
  <si>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</si>
  <si>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</si>
  <si>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</si>
  <si>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</si>
  <si>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</si>
  <si>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</si>
  <si>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</si>
  <si>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</si>
  <si>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</si>
  <si>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</si>
  <si>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</si>
  <si>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</si>
  <si>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</si>
  <si>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</si>
  <si>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</si>
  <si>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</si>
  <si>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</si>
  <si>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</si>
  <si>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</si>
  <si>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</si>
  <si>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</si>
  <si>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</si>
  <si>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</si>
  <si>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</si>
  <si>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</si>
  <si>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</si>
  <si>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</si>
  <si>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</si>
  <si>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</si>
  <si>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</si>
  <si>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</si>
  <si>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</si>
  <si>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</si>
  <si>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</si>
  <si>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</si>
  <si>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</si>
  <si>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</si>
  <si>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</si>
  <si>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</si>
  <si>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</si>
  <si>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</si>
  <si>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</si>
  <si>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</si>
  <si>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</si>
  <si>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</si>
  <si>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</si>
  <si>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</si>
  <si>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</si>
  <si>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</si>
  <si>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</si>
  <si>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</si>
  <si>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</si>
  <si>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</si>
  <si>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</si>
  <si>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</si>
  <si>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</si>
  <si>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</si>
  <si>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</si>
  <si>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</si>
  <si>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</si>
  <si>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</si>
  <si>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</si>
  <si>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</si>
  <si>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</si>
  <si>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</si>
  <si>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</si>
  <si>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</si>
  <si>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</si>
  <si>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</si>
  <si>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</si>
  <si>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</si>
  <si>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</si>
  <si>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</si>
  <si>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</si>
  <si>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</si>
  <si>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</si>
  <si>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</si>
  <si>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</si>
  <si>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</si>
  <si>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</si>
  <si>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</si>
  <si>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</si>
  <si>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</si>
  <si>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</si>
  <si>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</si>
  <si>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</si>
  <si>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</si>
  <si>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</si>
  <si>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</si>
  <si>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</si>
  <si>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</si>
  <si>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</si>
  <si>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</si>
  <si>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</si>
  <si>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</si>
  <si>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</si>
  <si>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</si>
  <si>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</si>
  <si>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</si>
  <si>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</si>
  <si>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</si>
  <si>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</si>
  <si>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</si>
  <si>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</si>
  <si>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</si>
  <si>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</si>
  <si>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</si>
  <si>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</si>
  <si>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</si>
  <si>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</si>
  <si>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</si>
  <si>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</si>
  <si>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</si>
  <si>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</si>
  <si>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</si>
  <si>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</si>
  <si>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</si>
  <si>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</si>
  <si>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</si>
  <si>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</si>
  <si>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</si>
  <si>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</si>
  <si>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</si>
  <si>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</si>
  <si>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</si>
  <si>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</si>
  <si>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</si>
  <si>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</si>
  <si>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</si>
  <si>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</si>
  <si>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</si>
  <si>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</si>
  <si>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</si>
  <si>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</si>
  <si>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</si>
  <si>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</si>
  <si>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</si>
  <si>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</si>
  <si>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</si>
  <si>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</si>
  <si>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</si>
  <si>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</si>
  <si>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</si>
  <si>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</si>
  <si>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</si>
  <si>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</si>
  <si>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</si>
  <si>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</si>
  <si>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</si>
  <si>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</si>
  <si>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</si>
  <si>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</si>
  <si>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</si>
  <si>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</si>
  <si>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</si>
  <si>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</si>
  <si>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</si>
  <si>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</si>
  <si>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</si>
  <si>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</si>
  <si>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</si>
  <si>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</si>
  <si>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</si>
  <si>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</si>
  <si>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</si>
  <si>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</si>
  <si>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</si>
  <si>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</si>
  <si>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</si>
  <si>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</si>
  <si>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</si>
  <si>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</si>
  <si>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</si>
  <si>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</si>
  <si>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</si>
  <si>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</si>
  <si>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</si>
  <si>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</si>
  <si>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</si>
  <si>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</si>
  <si>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</si>
  <si>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</si>
  <si>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</si>
  <si>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</si>
  <si>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</si>
  <si>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</si>
  <si>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</si>
  <si>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</si>
  <si>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</si>
  <si>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</si>
  <si>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</si>
  <si>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</si>
  <si>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</si>
  <si>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</si>
  <si>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</si>
  <si>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</si>
  <si>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</si>
  <si>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</si>
  <si>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</si>
  <si>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</si>
  <si>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</si>
  <si>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</si>
  <si>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</si>
  <si>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</si>
  <si>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</si>
  <si>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</si>
  <si>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</si>
  <si>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</si>
  <si>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</si>
  <si>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</si>
  <si>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</si>
  <si>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</si>
  <si>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</si>
  <si>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</si>
  <si>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</si>
  <si>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</si>
  <si>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</si>
  <si>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</si>
  <si>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</si>
  <si>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</si>
  <si>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</si>
  <si>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</si>
  <si>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</si>
  <si>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</si>
  <si>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</si>
  <si>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</si>
  <si>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</si>
  <si>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</si>
  <si>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</si>
  <si>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</si>
  <si>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</si>
  <si>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</si>
  <si>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</si>
  <si>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</si>
  <si>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</si>
  <si>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</si>
  <si>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</si>
  <si>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</si>
  <si>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</si>
  <si>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</si>
  <si>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</si>
  <si>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</si>
  <si>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</si>
  <si>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</si>
  <si>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</si>
  <si>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</si>
  <si>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</si>
  <si>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</si>
  <si>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</si>
  <si>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</si>
  <si>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</si>
  <si>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</si>
  <si>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</si>
  <si>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</si>
  <si>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</si>
  <si>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</si>
  <si>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</si>
  <si>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</si>
  <si>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</si>
  <si>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</si>
  <si>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</si>
  <si>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</si>
  <si>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</si>
  <si>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</si>
  <si>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</si>
  <si>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</si>
  <si>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</si>
  <si>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</si>
  <si>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</si>
  <si>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</si>
  <si>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</si>
  <si>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</si>
  <si>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</si>
  <si>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</si>
  <si>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</si>
  <si>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</si>
  <si>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</si>
  <si>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</si>
  <si>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</si>
  <si>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</si>
  <si>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</si>
  <si>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</si>
  <si>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</si>
  <si>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</si>
  <si>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</si>
  <si>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</si>
  <si>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</si>
  <si>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</si>
  <si>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</si>
  <si>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</si>
  <si>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</si>
  <si>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</si>
  <si>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</si>
  <si>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</si>
  <si>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</si>
  <si>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</si>
  <si>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</si>
  <si>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</si>
  <si>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</si>
  <si>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</si>
  <si>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</si>
  <si>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</si>
  <si>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</si>
  <si>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</si>
  <si>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</si>
  <si>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</si>
  <si>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</si>
  <si>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</si>
  <si>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</si>
  <si>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</si>
  <si>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</si>
  <si>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</si>
  <si>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</si>
  <si>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</si>
  <si>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</si>
  <si>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</si>
  <si>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</si>
  <si>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</si>
  <si>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</si>
  <si>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</si>
  <si>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</si>
  <si>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</si>
  <si>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</si>
  <si>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</si>
  <si>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</si>
  <si>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</si>
  <si>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</si>
  <si>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</si>
  <si>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</si>
  <si>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</si>
  <si>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</si>
  <si>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</si>
  <si>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</si>
  <si>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</si>
  <si>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</si>
  <si>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</si>
  <si>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</si>
  <si>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</si>
  <si>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</si>
  <si>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</si>
  <si>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</si>
  <si>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</si>
  <si>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</si>
  <si>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</si>
  <si>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</si>
  <si>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</si>
  <si>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</si>
  <si>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</si>
  <si>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</si>
  <si>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</si>
  <si>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</si>
  <si>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</si>
  <si>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</si>
  <si>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</si>
  <si>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</si>
  <si>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</si>
  <si>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</si>
  <si>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</si>
  <si>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</si>
  <si>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</si>
  <si>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</si>
  <si>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</si>
  <si>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</si>
  <si>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</si>
  <si>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</si>
  <si>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</si>
  <si>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</si>
  <si>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</si>
  <si>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</si>
  <si>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</si>
  <si>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</si>
  <si>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</si>
  <si>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</si>
  <si>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</si>
  <si>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</si>
  <si>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</si>
  <si>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</si>
  <si>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</si>
  <si>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</si>
  <si>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</si>
  <si>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</si>
  <si>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</si>
  <si>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</si>
  <si>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</si>
  <si>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</si>
  <si>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</si>
  <si>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</si>
  <si>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</si>
  <si>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</si>
  <si>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</si>
  <si>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</si>
  <si>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</si>
  <si>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</si>
  <si>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</si>
  <si>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</si>
  <si>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</si>
  <si>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</si>
  <si>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</si>
  <si>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</si>
  <si>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</si>
  <si>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</si>
  <si>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</si>
  <si>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</si>
  <si>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</si>
  <si>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</si>
  <si>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</si>
  <si>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</si>
  <si>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</si>
  <si>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</si>
  <si>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</si>
  <si>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</si>
  <si>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</si>
  <si>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</si>
  <si>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</si>
  <si>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</si>
  <si>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</si>
  <si>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</si>
  <si>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</si>
  <si>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</si>
  <si>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</si>
  <si>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</si>
  <si>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</si>
  <si>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</si>
  <si>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</si>
  <si>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</si>
  <si>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</si>
  <si>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</si>
  <si>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</si>
  <si>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</si>
  <si>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</si>
  <si>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</si>
  <si>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</si>
  <si>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</si>
  <si>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</si>
  <si>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</si>
  <si>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</si>
  <si>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</si>
  <si>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</si>
  <si>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</si>
  <si>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</si>
  <si>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</si>
  <si>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</si>
  <si>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</si>
  <si>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</si>
  <si>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</si>
  <si>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</si>
  <si>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</si>
  <si>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</si>
  <si>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</si>
  <si>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</si>
  <si>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</si>
  <si>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</si>
  <si>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</si>
  <si>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</si>
  <si>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</si>
  <si>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</si>
  <si>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</si>
  <si>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</si>
  <si>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</si>
  <si>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</si>
  <si>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</si>
  <si>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</si>
  <si>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</si>
  <si>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</si>
  <si>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</si>
  <si>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</si>
  <si>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</si>
  <si>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</si>
  <si>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</si>
  <si>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</si>
  <si>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</si>
  <si>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</si>
  <si>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</si>
  <si>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</si>
  <si>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</si>
  <si>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</si>
  <si>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</si>
  <si>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</si>
  <si>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</si>
  <si>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</si>
  <si>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</si>
  <si>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</si>
  <si>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</si>
  <si>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</si>
  <si>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</si>
  <si>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</si>
  <si>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</si>
  <si>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</si>
  <si>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</si>
  <si>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</si>
  <si>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</si>
  <si>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</si>
  <si>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</si>
  <si>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</si>
  <si>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</si>
  <si>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</si>
  <si>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</si>
  <si>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</si>
  <si>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</si>
  <si>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</si>
  <si>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</si>
  <si>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</si>
  <si>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</si>
  <si>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</si>
  <si>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</si>
  <si>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</si>
  <si>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</si>
  <si>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</si>
  <si>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</si>
  <si>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</si>
  <si>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</si>
  <si>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</si>
  <si>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</si>
  <si>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</si>
  <si>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</si>
  <si>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</si>
  <si>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</si>
  <si>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</si>
  <si>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</si>
  <si>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</si>
  <si>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</si>
  <si>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</si>
  <si>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</si>
  <si>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</si>
  <si>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</si>
  <si>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</si>
  <si>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</si>
  <si>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</si>
  <si>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</si>
  <si>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</si>
  <si>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</si>
  <si>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</si>
  <si>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</si>
  <si>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</si>
  <si>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</si>
  <si>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</si>
  <si>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</si>
  <si>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</si>
  <si>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</si>
  <si>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</si>
  <si>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</si>
  <si>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</si>
  <si>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</si>
  <si>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</si>
  <si>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</si>
  <si>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</si>
  <si>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</si>
  <si>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</si>
  <si>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</si>
  <si>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</si>
  <si>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</si>
  <si>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</si>
  <si>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</si>
  <si>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</si>
  <si>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</si>
  <si>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</si>
  <si>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</si>
  <si>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</si>
  <si>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</si>
  <si>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</si>
  <si>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</si>
  <si>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</si>
  <si>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</si>
  <si>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</si>
  <si>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</si>
  <si>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</si>
  <si>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</si>
  <si>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</si>
  <si>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</si>
  <si>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</si>
  <si>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</si>
  <si>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</si>
  <si>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</si>
  <si>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</si>
  <si>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</si>
  <si>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</si>
  <si>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</si>
  <si>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</si>
  <si>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</si>
  <si>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</si>
  <si>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</si>
  <si>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</si>
  <si>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</si>
  <si>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</si>
  <si>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</si>
  <si>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</si>
  <si>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</si>
  <si>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</si>
  <si>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</si>
  <si>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</si>
  <si>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</si>
  <si>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</si>
  <si>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</si>
  <si>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</si>
  <si>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</si>
  <si>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</si>
  <si>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</si>
  <si>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</si>
  <si>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</si>
  <si>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</si>
  <si>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</si>
  <si>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</si>
  <si>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</si>
  <si>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</si>
  <si>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</si>
  <si>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</si>
  <si>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</si>
  <si>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</si>
  <si>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</si>
  <si>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</si>
  <si>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</si>
  <si>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</si>
  <si>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</si>
  <si>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</si>
  <si>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</si>
  <si>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</si>
  <si>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</si>
  <si>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</si>
  <si>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</si>
  <si>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</si>
  <si>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</si>
  <si>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</si>
  <si>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</si>
  <si>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</si>
  <si>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</si>
  <si>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</si>
  <si>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</si>
  <si>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</si>
  <si>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</si>
  <si>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</si>
  <si>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</si>
  <si>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</si>
  <si>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</si>
  <si>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</si>
  <si>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</si>
  <si>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</si>
  <si>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</si>
  <si>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</si>
  <si>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</si>
  <si>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</si>
  <si>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</si>
  <si>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</si>
  <si>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</si>
  <si>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</si>
  <si>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</si>
  <si>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</si>
  <si>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</si>
  <si>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</si>
  <si>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</si>
  <si>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</si>
  <si>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</si>
  <si>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</si>
  <si>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</si>
  <si>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</si>
  <si>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</si>
  <si>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</si>
  <si>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</si>
  <si>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</si>
  <si>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</si>
  <si>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</si>
  <si>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</si>
  <si>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</si>
  <si>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</si>
  <si>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</si>
  <si>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</si>
  <si>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</si>
  <si>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</si>
  <si>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</si>
  <si>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</si>
  <si>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</si>
  <si>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</si>
  <si>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</si>
  <si>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</si>
  <si>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</si>
  <si>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</si>
  <si>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</si>
  <si>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</si>
  <si>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</si>
  <si>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</si>
  <si>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</si>
  <si>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</si>
  <si>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</si>
  <si>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</si>
  <si>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</si>
  <si>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</si>
  <si>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</si>
  <si>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</si>
  <si>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</si>
  <si>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</si>
  <si>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</si>
  <si>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</si>
  <si>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</si>
  <si>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</si>
  <si>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</si>
  <si>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</si>
  <si>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</si>
  <si>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</si>
  <si>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</si>
  <si>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</si>
  <si>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</si>
  <si>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</si>
  <si>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</si>
  <si>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</si>
  <si>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</si>
  <si>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</si>
  <si>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</si>
  <si>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</si>
  <si>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</si>
  <si>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</si>
  <si>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</si>
  <si>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</si>
  <si>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</si>
  <si>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</si>
  <si>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</si>
  <si>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</si>
  <si>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</si>
  <si>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</si>
  <si>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</si>
  <si>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</si>
  <si>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</si>
  <si>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</si>
  <si>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</si>
  <si>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</si>
  <si>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</si>
  <si>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</si>
  <si>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</si>
  <si>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</si>
  <si>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</si>
  <si>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</si>
  <si>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</si>
  <si>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</si>
  <si>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</si>
  <si>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</si>
  <si>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</si>
  <si>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</si>
  <si>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</si>
  <si>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</si>
  <si>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</si>
  <si>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</si>
  <si>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</si>
  <si>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</si>
  <si>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</si>
  <si>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</si>
  <si>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</si>
  <si>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</si>
  <si>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</si>
  <si>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</si>
  <si>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</si>
  <si>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</si>
  <si>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</si>
  <si>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</si>
  <si>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</si>
  <si>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</si>
  <si>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</si>
  <si>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</si>
  <si>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</si>
  <si>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</si>
  <si>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</si>
  <si>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</si>
  <si>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</si>
  <si>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</si>
  <si>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</si>
  <si>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</si>
  <si>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</si>
  <si>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</si>
  <si>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</si>
  <si>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</si>
  <si>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</si>
  <si>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</si>
  <si>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</si>
  <si>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</si>
  <si>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</si>
  <si>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</si>
  <si>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</si>
  <si>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</si>
  <si>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</si>
  <si>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</si>
  <si>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</si>
  <si>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</si>
  <si>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</si>
  <si>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</si>
  <si>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</si>
  <si>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</si>
  <si>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</si>
  <si>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</si>
  <si>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</si>
  <si>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</si>
  <si>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</si>
  <si>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</si>
  <si>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</si>
  <si>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</si>
  <si>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</si>
  <si>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</si>
  <si>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</si>
  <si>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</si>
  <si>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</si>
  <si>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</si>
  <si>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</si>
  <si>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</si>
  <si>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</si>
  <si>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</si>
  <si>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</si>
  <si>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</si>
  <si>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</si>
  <si>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</si>
  <si>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</si>
  <si>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</si>
  <si>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</si>
  <si>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</si>
  <si>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</si>
  <si>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</si>
  <si>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</si>
  <si>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</si>
  <si>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</si>
  <si>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</si>
  <si>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</si>
  <si>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</si>
  <si>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</si>
  <si>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</si>
  <si>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</si>
  <si>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</si>
  <si>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</si>
  <si>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</si>
  <si>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</si>
  <si>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</si>
  <si>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</si>
  <si>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</si>
  <si>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</si>
  <si>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</si>
  <si>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</si>
  <si>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</si>
  <si>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</si>
  <si>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</si>
  <si>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</si>
  <si>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</si>
  <si>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</si>
  <si>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</si>
  <si>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</si>
  <si>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</si>
  <si>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</si>
  <si>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</si>
  <si>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</si>
  <si>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</si>
  <si>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</si>
  <si>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</si>
  <si>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</si>
  <si>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</si>
  <si>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</si>
  <si>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</si>
  <si>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</si>
  <si>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</si>
  <si>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</si>
  <si>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</si>
  <si>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</si>
  <si>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</si>
  <si>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</si>
  <si>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</si>
  <si>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</si>
  <si>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</si>
  <si>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</si>
  <si>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</si>
  <si>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</si>
  <si>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</si>
  <si>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</si>
  <si>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</si>
  <si>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</si>
  <si>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</si>
  <si>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</si>
  <si>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</si>
  <si>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</si>
  <si>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</si>
  <si>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</si>
  <si>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</si>
  <si>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</si>
  <si>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</si>
  <si>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</si>
  <si>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</si>
  <si>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</si>
  <si>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</si>
  <si>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</si>
  <si>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</si>
  <si>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</si>
  <si>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</si>
  <si>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</si>
  <si>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</si>
  <si>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</si>
  <si>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</si>
  <si>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</si>
  <si>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</si>
  <si>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</si>
  <si>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</si>
  <si>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</si>
  <si>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</si>
  <si>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</si>
  <si>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</si>
  <si>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</si>
  <si>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</si>
  <si>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</si>
  <si>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</si>
  <si>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</si>
  <si>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</si>
  <si>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</si>
  <si>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</si>
  <si>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</si>
  <si>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</si>
  <si>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</si>
  <si>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</si>
  <si>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</si>
  <si>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</si>
  <si>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</si>
  <si>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</si>
  <si>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</si>
  <si>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</si>
  <si>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</si>
  <si>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</si>
  <si>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</si>
  <si>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</si>
  <si>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</si>
  <si>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</si>
  <si>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</si>
  <si>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</si>
  <si>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</si>
  <si>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</si>
  <si>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</si>
  <si>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</si>
  <si>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</si>
  <si>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</si>
  <si>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</si>
  <si>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</si>
  <si>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</si>
  <si>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</si>
  <si>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</si>
  <si>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</si>
  <si>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</si>
  <si>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</si>
  <si>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</si>
  <si>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</si>
  <si>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</si>
  <si>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</si>
  <si>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</si>
  <si>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</si>
  <si>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</si>
  <si>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</si>
  <si>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</si>
  <si>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</si>
  <si>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</si>
  <si>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</si>
  <si>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</si>
  <si>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</si>
  <si>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</si>
  <si>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</si>
  <si>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</si>
  <si>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</si>
  <si>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</si>
  <si>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</si>
  <si>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</si>
  <si>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</si>
  <si>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</si>
  <si>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</si>
  <si>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</si>
  <si>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</si>
  <si>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</si>
  <si>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</si>
  <si>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</si>
  <si>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</si>
  <si>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</si>
  <si>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</si>
  <si>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</si>
  <si>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</si>
  <si>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</si>
  <si>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</si>
  <si>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</si>
  <si>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</si>
  <si>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</si>
  <si>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</si>
  <si>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</si>
  <si>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</si>
  <si>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</si>
  <si>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</si>
  <si>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</si>
  <si>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</si>
  <si>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</si>
  <si>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</si>
  <si>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</si>
  <si>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</si>
  <si>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</si>
  <si>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</si>
  <si>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</si>
  <si>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</si>
  <si>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</si>
  <si>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</si>
  <si>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</si>
  <si>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</si>
  <si>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</si>
  <si>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</si>
  <si>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</si>
  <si>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</si>
  <si>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</si>
  <si>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</si>
  <si>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</si>
  <si>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</si>
  <si>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</si>
  <si>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</si>
  <si>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</si>
  <si>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</si>
  <si>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</si>
  <si>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</si>
  <si>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</si>
  <si>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</si>
  <si>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</si>
  <si>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</si>
  <si>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</si>
  <si>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</si>
  <si>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</si>
  <si>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</si>
  <si>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</si>
  <si>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</si>
  <si>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</si>
  <si>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</si>
  <si>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</si>
  <si>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</si>
  <si>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</si>
  <si>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</si>
  <si>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</si>
  <si>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</si>
  <si>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</si>
  <si>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</si>
  <si>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</si>
  <si>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</si>
  <si>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</si>
  <si>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</si>
  <si>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</si>
  <si>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</si>
  <si>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</si>
  <si>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</si>
  <si>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</si>
  <si>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</si>
  <si>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</si>
  <si>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</si>
  <si>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</si>
  <si>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</si>
  <si>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</si>
  <si>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</si>
  <si>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</si>
  <si>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</si>
  <si>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</si>
  <si>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</si>
  <si>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</si>
  <si>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</si>
  <si>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</si>
  <si>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</si>
  <si>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</si>
  <si>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</si>
  <si>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</si>
  <si>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</si>
  <si>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</si>
  <si>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</si>
  <si>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</si>
  <si>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</si>
  <si>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</si>
  <si>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</si>
  <si>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</si>
  <si>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</si>
  <si>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</si>
  <si>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</si>
  <si>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</si>
  <si>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</si>
  <si>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</si>
  <si>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</si>
  <si>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</si>
  <si>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</si>
  <si>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</si>
  <si>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</si>
  <si>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</si>
  <si>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</si>
  <si>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</si>
  <si>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</si>
  <si>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</si>
  <si>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</si>
  <si>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</si>
  <si>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</si>
  <si>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</si>
  <si>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</si>
  <si>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</si>
  <si>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</si>
  <si>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</si>
  <si>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</si>
  <si>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</si>
  <si>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</si>
  <si>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</si>
  <si>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</si>
  <si>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</si>
  <si>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</si>
  <si>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</si>
  <si>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</si>
  <si>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</si>
  <si>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</si>
  <si>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</si>
  <si>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</si>
  <si>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</si>
  <si>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</si>
  <si>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</si>
  <si>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</si>
  <si>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</si>
  <si>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</si>
  <si>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</si>
  <si>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</si>
  <si>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</si>
  <si>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</si>
  <si>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</si>
  <si>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</si>
  <si>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</si>
  <si>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</si>
  <si>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</si>
  <si>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</si>
  <si>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</si>
  <si>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</si>
  <si>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</si>
  <si>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</si>
  <si>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</si>
  <si>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</si>
  <si>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</si>
  <si>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</si>
  <si>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</si>
  <si>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</si>
  <si>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</si>
  <si>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</si>
  <si>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</si>
  <si>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</si>
  <si>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</si>
  <si>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</si>
  <si>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</si>
  <si>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</si>
  <si>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</si>
  <si>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</si>
  <si>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</si>
  <si>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</si>
  <si>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</si>
  <si>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</si>
  <si>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</si>
  <si>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</si>
  <si>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</si>
  <si>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</si>
  <si>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</si>
  <si>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</si>
  <si>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</si>
  <si>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</si>
  <si>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</si>
  <si>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</si>
  <si>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</si>
  <si>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</si>
  <si>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</si>
  <si>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</si>
  <si>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</si>
  <si>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</si>
  <si>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</si>
  <si>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</si>
  <si>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</si>
  <si>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</si>
  <si>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</si>
  <si>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</si>
  <si>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</si>
  <si>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</si>
  <si>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</si>
  <si>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</si>
  <si>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</si>
  <si>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</si>
  <si>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</si>
  <si>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</si>
  <si>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</si>
  <si>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</si>
  <si>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</si>
  <si>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</si>
  <si>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</si>
  <si>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</si>
  <si>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</si>
  <si>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</si>
  <si>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</si>
  <si>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</si>
  <si>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</si>
  <si>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</si>
  <si>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</si>
  <si>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</si>
  <si>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</si>
  <si>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</si>
  <si>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</si>
  <si>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</si>
  <si>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</si>
  <si>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</si>
  <si>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</si>
  <si>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</si>
  <si>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</si>
  <si>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</si>
  <si>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</si>
  <si>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</si>
  <si>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</si>
  <si>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</si>
  <si>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</si>
  <si>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</si>
  <si>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</si>
  <si>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</si>
  <si>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</si>
  <si>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</si>
  <si>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</si>
  <si>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</si>
  <si>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</si>
  <si>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</si>
  <si>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</si>
  <si>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</si>
  <si>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</si>
  <si>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</si>
  <si>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</si>
  <si>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</si>
  <si>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</si>
  <si>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</si>
  <si>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</si>
  <si>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</si>
  <si>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</si>
  <si>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</si>
  <si>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</si>
  <si>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</si>
  <si>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</si>
  <si>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</si>
  <si>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</si>
  <si>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</si>
  <si>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</si>
  <si>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</si>
  <si>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</si>
  <si>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</si>
  <si>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</si>
  <si>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</si>
  <si>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</si>
  <si>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</si>
  <si>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</si>
  <si>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</si>
  <si>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</si>
  <si>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</si>
  <si>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</si>
  <si>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</si>
  <si>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</si>
  <si>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</si>
  <si>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</si>
  <si>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</si>
  <si>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</si>
  <si>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</si>
  <si>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</si>
  <si>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</si>
  <si>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</si>
  <si>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</si>
  <si>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</si>
  <si>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</si>
  <si>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</si>
  <si>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</si>
  <si>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</si>
  <si>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</si>
  <si>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</si>
  <si>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</si>
  <si>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</si>
  <si>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</si>
  <si>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</si>
  <si>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</si>
  <si>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</si>
  <si>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</si>
  <si>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</si>
  <si>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</si>
  <si>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</si>
  <si>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</si>
  <si>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</si>
  <si>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</si>
  <si>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</si>
  <si>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</si>
  <si>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</si>
  <si>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</si>
  <si>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</si>
  <si>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</si>
  <si>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</si>
  <si>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</si>
  <si>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</si>
  <si>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</si>
  <si>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</si>
  <si>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</si>
  <si>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</si>
  <si>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</si>
  <si>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</si>
  <si>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</si>
  <si>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</si>
  <si>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</si>
  <si>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</si>
  <si>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</si>
  <si>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</si>
  <si>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</si>
  <si>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</si>
  <si>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</si>
  <si>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</si>
  <si>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</si>
  <si>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</si>
  <si>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</si>
  <si>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</si>
  <si>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</si>
  <si>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</si>
  <si>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</si>
  <si>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</si>
  <si>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</si>
  <si>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</si>
  <si>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</si>
  <si>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</si>
  <si>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</si>
  <si>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</si>
  <si>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</si>
  <si>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</si>
  <si>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</si>
  <si>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</si>
  <si>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</si>
  <si>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</si>
  <si>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</si>
  <si>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</si>
  <si>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</si>
  <si>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</si>
  <si>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</si>
  <si>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</si>
  <si>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</si>
  <si>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</si>
  <si>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</si>
  <si>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</si>
  <si>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</si>
  <si>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</si>
  <si>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</si>
  <si>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</si>
  <si>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</si>
  <si>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</si>
  <si>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</si>
  <si>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</si>
  <si>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</si>
  <si>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</si>
  <si>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</si>
  <si>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</si>
  <si>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</si>
  <si>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</si>
  <si>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</si>
  <si>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</si>
  <si>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</si>
  <si>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</si>
  <si>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</si>
  <si>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</si>
  <si>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</si>
  <si>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</si>
  <si>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</si>
  <si>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</si>
  <si>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</si>
  <si>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</si>
  <si>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</si>
  <si>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</si>
  <si>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</si>
  <si>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</si>
  <si>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</si>
  <si>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</si>
  <si>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</si>
  <si>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</si>
  <si>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</si>
  <si>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</si>
  <si>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</si>
  <si>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</si>
  <si>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</si>
  <si>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</si>
  <si>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</si>
  <si>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</si>
  <si>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</si>
  <si>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</si>
  <si>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</si>
  <si>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</si>
  <si>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</si>
  <si>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</si>
  <si>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</si>
  <si>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</si>
  <si>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</si>
  <si>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</si>
  <si>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</si>
  <si>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</si>
  <si>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</si>
  <si>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</si>
  <si>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</si>
  <si>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</si>
  <si>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</si>
  <si>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</si>
  <si>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</si>
  <si>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</si>
  <si>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</si>
  <si>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</si>
  <si>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</si>
  <si>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</si>
  <si>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</si>
  <si>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</si>
  <si>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</si>
  <si>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</si>
  <si>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</si>
  <si>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</si>
  <si>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</si>
  <si>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</si>
  <si>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</si>
  <si>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</si>
  <si>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</si>
  <si>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</si>
  <si>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</si>
  <si>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</si>
  <si>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</si>
  <si>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</si>
  <si>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</si>
  <si>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</si>
  <si>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</si>
  <si>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</si>
  <si>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</si>
  <si>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</si>
  <si>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</si>
  <si>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</si>
  <si>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</si>
  <si>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</si>
  <si>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</si>
  <si>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</si>
  <si>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</si>
  <si>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</si>
  <si>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</si>
  <si>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</si>
  <si>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</si>
  <si>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</si>
  <si>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</si>
  <si>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</si>
  <si>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</si>
  <si>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</si>
  <si>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</si>
  <si>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</si>
  <si>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</si>
  <si>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</si>
  <si>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</si>
  <si>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</si>
  <si>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</si>
  <si>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</si>
  <si>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</si>
  <si>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</si>
  <si>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</si>
  <si>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</si>
  <si>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</si>
  <si>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</si>
  <si>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</si>
  <si>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</si>
  <si>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</si>
  <si>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</si>
  <si>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</si>
  <si>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</si>
  <si>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</si>
  <si>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</si>
  <si>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</si>
  <si>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</si>
  <si>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</si>
  <si>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</si>
  <si>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</si>
  <si>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</si>
  <si>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</si>
  <si>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</si>
  <si>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</si>
  <si>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</si>
  <si>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</si>
  <si>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</si>
  <si>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</si>
  <si>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</si>
  <si>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</si>
  <si>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</si>
  <si>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</si>
  <si>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</si>
  <si>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</si>
  <si>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</si>
  <si>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</si>
  <si>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</si>
  <si>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</si>
  <si>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</si>
  <si>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</si>
  <si>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</si>
  <si>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</si>
  <si>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</si>
  <si>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</si>
  <si>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</si>
  <si>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</si>
  <si>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</si>
  <si>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</si>
  <si>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</si>
  <si>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</si>
  <si>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</si>
  <si>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</si>
  <si>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</si>
  <si>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</si>
  <si>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</si>
  <si>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</si>
  <si>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</si>
  <si>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</si>
  <si>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</si>
  <si>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</si>
  <si>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</si>
  <si>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</si>
  <si>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</si>
  <si>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</si>
  <si>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</si>
  <si>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</si>
  <si>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</si>
  <si>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</si>
  <si>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</si>
  <si>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</si>
  <si>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</si>
  <si>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</si>
  <si>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</si>
  <si>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</si>
  <si>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</si>
  <si>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</si>
  <si>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</si>
  <si>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</si>
  <si>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</si>
  <si>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</si>
  <si>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</si>
  <si>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</si>
  <si>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</si>
  <si>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</si>
  <si>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</si>
  <si>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</si>
  <si>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</si>
  <si>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</si>
  <si>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</si>
  <si>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</si>
  <si>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</si>
  <si>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</si>
  <si>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</si>
  <si>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</si>
  <si>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</si>
  <si>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</si>
  <si>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</si>
  <si>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</si>
  <si>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</si>
  <si>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</si>
  <si>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</si>
  <si>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</si>
  <si>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</si>
  <si>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</si>
  <si>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</si>
  <si>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</si>
  <si>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</si>
  <si>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</si>
  <si>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</si>
  <si>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</si>
  <si>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</si>
  <si>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</si>
  <si>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</si>
  <si>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</si>
  <si>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</si>
  <si>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</si>
  <si>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</si>
  <si>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</si>
  <si>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</si>
  <si>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</si>
  <si>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</si>
  <si>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</si>
  <si>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</si>
  <si>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</si>
  <si>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</si>
  <si>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</si>
  <si>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</si>
  <si>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</si>
  <si>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</si>
  <si>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</si>
  <si>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</si>
  <si>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</si>
  <si>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</si>
  <si>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</si>
  <si>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</si>
  <si>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</si>
  <si>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</si>
  <si>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</si>
  <si>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</si>
  <si>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</si>
  <si>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</si>
  <si>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</si>
  <si>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</si>
  <si>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</si>
  <si>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</si>
  <si>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</si>
  <si>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</si>
  <si>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</si>
  <si>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</si>
  <si>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</si>
  <si>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</si>
  <si>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</si>
  <si>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</si>
  <si>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</si>
  <si>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</si>
  <si>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</si>
  <si>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</si>
  <si>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</si>
  <si>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</si>
  <si>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</si>
  <si>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</si>
  <si>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</si>
  <si>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</si>
  <si>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</si>
  <si>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</si>
  <si>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</si>
  <si>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</si>
  <si>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</si>
  <si>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</si>
  <si>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</si>
  <si>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</si>
  <si>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</si>
  <si>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</si>
  <si>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</si>
  <si>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</si>
  <si>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</si>
  <si>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</si>
  <si>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</si>
  <si>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</si>
  <si>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</si>
  <si>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</si>
  <si>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</si>
  <si>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</si>
  <si>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</si>
  <si>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</si>
  <si>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</si>
  <si>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</si>
  <si>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</si>
  <si>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</si>
  <si>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</si>
  <si>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</si>
  <si>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</si>
  <si>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</si>
  <si>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</si>
  <si>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</si>
  <si>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</si>
  <si>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</si>
  <si>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</si>
  <si>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</si>
  <si>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</si>
  <si>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</si>
  <si>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</si>
  <si>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</si>
  <si>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</si>
  <si>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</si>
  <si>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</si>
  <si>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</si>
  <si>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</si>
  <si>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</si>
  <si>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</si>
  <si>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</si>
  <si>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</si>
  <si>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</si>
  <si>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</si>
  <si>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</si>
  <si>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</si>
  <si>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</si>
  <si>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</si>
  <si>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</si>
  <si>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</si>
  <si>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</si>
  <si>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</si>
  <si>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</si>
  <si>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</si>
  <si>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</si>
  <si>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</si>
  <si>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</si>
  <si>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</si>
  <si>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</si>
  <si>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</si>
  <si>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</si>
  <si>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</si>
  <si>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</si>
  <si>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</si>
  <si>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</si>
  <si>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</si>
  <si>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</si>
  <si>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</si>
  <si>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</si>
  <si>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</si>
  <si>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</si>
  <si>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</si>
  <si>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</si>
  <si>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</si>
  <si>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</si>
  <si>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</si>
  <si>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</si>
  <si>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</si>
  <si>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</si>
  <si>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</si>
  <si>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</si>
  <si>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</si>
  <si>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</si>
  <si>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</si>
  <si>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</si>
  <si>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</si>
  <si>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</si>
  <si>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</si>
  <si>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</si>
  <si>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</si>
  <si>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</si>
  <si>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</si>
  <si>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</si>
  <si>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</si>
  <si>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</si>
  <si>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</si>
  <si>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</si>
  <si>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</si>
  <si>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</si>
  <si>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</si>
  <si>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</si>
  <si>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</si>
  <si>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</si>
  <si>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</si>
  <si>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</si>
  <si>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</si>
  <si>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</si>
  <si>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</si>
  <si>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</si>
  <si>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</si>
  <si>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</si>
  <si>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</si>
  <si>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</si>
  <si>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</si>
  <si>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</si>
  <si>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</si>
  <si>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</si>
  <si>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</si>
  <si>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</si>
  <si>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</si>
  <si>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</si>
  <si>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</si>
  <si>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</si>
  <si>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</si>
  <si>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</si>
  <si>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</si>
  <si>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</si>
  <si>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</si>
  <si>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</si>
  <si>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</si>
  <si>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</si>
  <si>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</si>
  <si>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</si>
  <si>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</si>
  <si>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</si>
  <si>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</si>
  <si>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</si>
  <si>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</si>
  <si>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</si>
  <si>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</si>
  <si>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</si>
  <si>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</si>
  <si>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</si>
  <si>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</si>
  <si>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</si>
  <si>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</si>
  <si>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</si>
  <si>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</si>
  <si>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</si>
  <si>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</si>
  <si>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</si>
  <si>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</si>
  <si>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</si>
  <si>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</si>
  <si>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</si>
  <si>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</si>
  <si>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</si>
  <si>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</si>
  <si>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</si>
  <si>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</si>
  <si>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</si>
  <si>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</si>
  <si>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</si>
  <si>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</si>
  <si>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</si>
  <si>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</si>
  <si>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</si>
  <si>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</si>
  <si>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</si>
  <si>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</si>
  <si>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</si>
  <si>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</si>
  <si>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</si>
  <si>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</si>
  <si>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</si>
  <si>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</si>
  <si>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</si>
  <si>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</si>
  <si>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</si>
  <si>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</si>
  <si>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</si>
  <si>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</si>
  <si>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</si>
  <si>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</si>
  <si>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</si>
  <si>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</si>
  <si>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</si>
  <si>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</si>
  <si>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</si>
  <si>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</si>
  <si>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</si>
  <si>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</si>
  <si>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</si>
  <si>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</si>
  <si>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</si>
  <si>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</si>
  <si>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</si>
  <si>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</si>
  <si>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</si>
  <si>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</si>
  <si>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</si>
  <si>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</si>
  <si>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</si>
  <si>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</si>
  <si>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</si>
  <si>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</si>
  <si>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</si>
  <si>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</si>
  <si>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</si>
  <si>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</si>
  <si>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</si>
  <si>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</si>
  <si>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</si>
  <si>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</si>
  <si>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</si>
  <si>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</si>
  <si>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</si>
  <si>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</si>
  <si>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</si>
  <si>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</si>
  <si>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</si>
  <si>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</si>
  <si>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</si>
  <si>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</si>
  <si>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</si>
  <si>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</si>
  <si>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</si>
  <si>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</si>
  <si>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</si>
  <si>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</si>
  <si>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</si>
  <si>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</si>
  <si>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</si>
  <si>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</si>
  <si>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</si>
  <si>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</si>
  <si>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</si>
  <si>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</si>
  <si>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</si>
  <si>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</si>
  <si>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</si>
  <si>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</si>
  <si>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</si>
  <si>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</si>
  <si>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</si>
  <si>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</si>
  <si>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</si>
  <si>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</si>
  <si>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</si>
  <si>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</si>
  <si>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</si>
  <si>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</si>
  <si>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</si>
  <si>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</si>
  <si>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</si>
  <si>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</si>
  <si>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</si>
  <si>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</si>
  <si>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</si>
  <si>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</si>
  <si>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</si>
  <si>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</si>
  <si>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</si>
  <si>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</si>
  <si>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</si>
  <si>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</si>
  <si>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</si>
  <si>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</si>
  <si>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</si>
  <si>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</si>
  <si>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</si>
  <si>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</si>
  <si>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</si>
  <si>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</si>
  <si>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</si>
  <si>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</si>
  <si>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</si>
  <si>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</si>
  <si>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</si>
  <si>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</si>
  <si>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</si>
  <si>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</si>
  <si>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</si>
  <si>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</si>
  <si>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</si>
  <si>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</si>
  <si>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</si>
  <si>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</si>
  <si>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</si>
  <si>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</si>
  <si>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</si>
  <si>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</si>
  <si>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</si>
  <si>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</si>
  <si>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</si>
  <si>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</si>
  <si>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</si>
  <si>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</si>
  <si>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</si>
  <si>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</si>
  <si>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</si>
  <si>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</si>
  <si>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</si>
  <si>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</si>
  <si>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</si>
  <si>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</si>
  <si>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</si>
  <si>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</si>
  <si>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</si>
  <si>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</si>
  <si>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</si>
  <si>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</si>
  <si>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</si>
  <si>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</si>
  <si>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</si>
  <si>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</si>
  <si>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</si>
  <si>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</si>
  <si>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</si>
  <si>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</si>
  <si>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</si>
  <si>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</si>
  <si>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</si>
  <si>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</si>
  <si>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</si>
  <si>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</si>
  <si>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</si>
  <si>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</si>
  <si>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</si>
  <si>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</si>
  <si>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</si>
  <si>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</si>
  <si>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</si>
  <si>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</si>
  <si>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</si>
  <si>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</si>
  <si>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</si>
  <si>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</si>
  <si>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</si>
  <si>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</si>
  <si>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</si>
  <si>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</si>
  <si>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</si>
  <si>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</si>
  <si>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</si>
  <si>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</si>
  <si>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</si>
  <si>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</si>
  <si>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</si>
  <si>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</si>
  <si>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</si>
  <si>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</si>
  <si>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</si>
  <si>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</si>
  <si>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</si>
  <si>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</si>
  <si>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</si>
  <si>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</si>
  <si>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</si>
  <si>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</si>
  <si>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</si>
  <si>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</si>
  <si>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</si>
  <si>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</si>
  <si>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</si>
  <si>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</si>
  <si>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</si>
  <si>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</si>
  <si>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</si>
  <si>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</si>
  <si>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</si>
  <si>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</si>
  <si>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</si>
  <si>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</si>
  <si>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</si>
  <si>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</si>
  <si>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</si>
  <si>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</si>
  <si>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</si>
  <si>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</si>
  <si>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</si>
  <si>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</si>
  <si>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</si>
  <si>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</si>
  <si>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</si>
  <si>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</si>
  <si>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</si>
  <si>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</si>
  <si>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</si>
  <si>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</si>
  <si>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</si>
  <si>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</si>
  <si>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</si>
  <si>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</si>
  <si>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</si>
  <si>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</si>
  <si>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</si>
  <si>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</si>
  <si>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</si>
  <si>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</si>
  <si>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</si>
  <si>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</si>
  <si>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</si>
  <si>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</si>
  <si>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</si>
  <si>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</si>
  <si>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</si>
  <si>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</si>
  <si>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</si>
  <si>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</si>
  <si>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</si>
  <si>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</si>
  <si>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</si>
  <si>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</si>
  <si>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</si>
  <si>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</si>
  <si>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</si>
  <si>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</si>
  <si>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</si>
  <si>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</si>
  <si>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</si>
  <si>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</si>
  <si>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</si>
  <si>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</si>
  <si>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</si>
  <si>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</si>
  <si>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</si>
  <si>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</si>
  <si>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</si>
  <si>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</si>
  <si>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</si>
  <si>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</si>
  <si>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</si>
  <si>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</si>
  <si>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</si>
  <si>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</si>
  <si>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</si>
  <si>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</si>
  <si>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</si>
  <si>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</si>
  <si>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</si>
  <si>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</si>
  <si>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</si>
  <si>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</si>
  <si>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</si>
  <si>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</si>
  <si>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</si>
  <si>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</si>
  <si>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</si>
  <si>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</si>
  <si>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</si>
  <si>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</si>
  <si>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</si>
  <si>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</si>
  <si>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</si>
  <si>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</si>
  <si>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</si>
  <si>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</si>
  <si>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</si>
  <si>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</si>
  <si>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</si>
  <si>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</si>
  <si>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</si>
  <si>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</si>
  <si>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</si>
  <si>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</si>
  <si>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</si>
  <si>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</si>
  <si>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</si>
  <si>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</si>
  <si>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</si>
  <si>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</si>
  <si>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</si>
  <si>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</si>
  <si>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</si>
  <si>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</si>
  <si>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</si>
  <si>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</si>
  <si>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</si>
  <si>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</si>
  <si>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</si>
  <si>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</si>
  <si>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</si>
  <si>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</si>
  <si>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</si>
  <si>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</si>
  <si>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</si>
  <si>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</si>
  <si>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</si>
  <si>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</si>
  <si>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</si>
  <si>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</si>
  <si>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</si>
  <si>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</si>
  <si>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</si>
  <si>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</si>
  <si>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</si>
  <si>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</si>
  <si>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</si>
  <si>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</si>
  <si>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</si>
  <si>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</si>
  <si>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</si>
  <si>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</si>
  <si>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</si>
  <si>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</si>
  <si>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</si>
  <si>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</si>
  <si>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</si>
  <si>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</si>
  <si>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</si>
  <si>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</si>
  <si>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</si>
  <si>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</si>
  <si>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</si>
  <si>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</si>
  <si>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</si>
  <si>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</si>
  <si>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</si>
  <si>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</si>
  <si>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</si>
  <si>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</si>
  <si>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</si>
  <si>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</si>
  <si>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</si>
  <si>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</si>
  <si>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</si>
  <si>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</si>
  <si>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</si>
  <si>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</si>
  <si>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</si>
  <si>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</si>
  <si>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</si>
  <si>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</si>
  <si>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</si>
  <si>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</si>
  <si>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</si>
  <si>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</si>
  <si>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</si>
  <si>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</si>
  <si>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</si>
  <si>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</si>
  <si>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</si>
  <si>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</si>
  <si>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</si>
  <si>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</si>
  <si>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</si>
  <si>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</si>
  <si>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</si>
  <si>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</si>
  <si>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</si>
  <si>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</si>
  <si>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</si>
  <si>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</si>
  <si>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</si>
  <si>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</si>
  <si>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</si>
  <si>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</si>
  <si>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</si>
  <si>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</si>
  <si>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</si>
  <si>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</si>
  <si>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</si>
  <si>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</si>
  <si>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</si>
  <si>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</si>
  <si>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</si>
  <si>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</si>
  <si>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</si>
  <si>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</si>
  <si>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</si>
  <si>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</si>
  <si>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</si>
  <si>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</si>
  <si>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</si>
  <si>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</si>
  <si>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</si>
  <si>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</si>
  <si>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</si>
  <si>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</si>
  <si>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</si>
  <si>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</si>
  <si>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</si>
  <si>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</si>
  <si>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</si>
  <si>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</si>
  <si>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</si>
  <si>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</si>
  <si>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</si>
  <si>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</si>
  <si>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</si>
  <si>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</si>
  <si>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</si>
  <si>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</si>
  <si>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</si>
  <si>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</si>
  <si>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</si>
  <si>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</si>
  <si>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</si>
  <si>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</si>
  <si>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</si>
  <si>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</si>
  <si>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</si>
  <si>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</si>
  <si>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</si>
  <si>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</si>
  <si>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</si>
  <si>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</si>
  <si>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</si>
  <si>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</si>
  <si>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</si>
  <si>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</si>
  <si>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</si>
  <si>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</si>
  <si>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</si>
  <si>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</si>
  <si>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</si>
  <si>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</si>
  <si>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</si>
  <si>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</si>
  <si>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</si>
  <si>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</si>
  <si>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</si>
  <si>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</si>
  <si>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</si>
  <si>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</si>
  <si>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</si>
  <si>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</si>
  <si>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</si>
  <si>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</si>
  <si>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</si>
  <si>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</si>
  <si>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</si>
  <si>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</si>
  <si>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</si>
  <si>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</si>
  <si>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</si>
  <si>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</si>
  <si>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</si>
  <si>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</si>
  <si>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</si>
  <si>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</si>
  <si>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</si>
  <si>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</si>
  <si>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</si>
  <si>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</si>
  <si>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</si>
  <si>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</si>
  <si>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</si>
  <si>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</si>
  <si>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</si>
  <si>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</si>
  <si>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</si>
  <si>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</si>
  <si>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</si>
  <si>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</si>
  <si>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</si>
  <si>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</si>
  <si>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</si>
  <si>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</si>
  <si>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</si>
  <si>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</si>
  <si>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</si>
  <si>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</si>
  <si>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</si>
  <si>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</si>
  <si>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</si>
  <si>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</si>
  <si>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</si>
  <si>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</si>
  <si>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</si>
  <si>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</si>
  <si>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</si>
  <si>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</si>
  <si>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</si>
  <si>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</si>
  <si>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</si>
  <si>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</si>
  <si>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</si>
  <si>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</si>
  <si>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</si>
  <si>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</si>
  <si>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</si>
  <si>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</si>
  <si>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</si>
  <si>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</si>
  <si>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</si>
  <si>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</si>
  <si>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</si>
  <si>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</si>
  <si>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</si>
  <si>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</si>
  <si>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</si>
  <si>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</si>
  <si>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</si>
  <si>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</si>
  <si>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</si>
  <si>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</si>
  <si>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</si>
  <si>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</si>
  <si>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</si>
  <si>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</si>
  <si>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</si>
  <si>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</si>
  <si>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</si>
  <si>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</si>
  <si>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</si>
  <si>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</si>
  <si>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</si>
  <si>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</si>
  <si>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</si>
  <si>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</si>
  <si>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</si>
  <si>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</si>
  <si>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</si>
  <si>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</si>
  <si>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</si>
  <si>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</si>
  <si>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</si>
  <si>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</si>
  <si>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</si>
  <si>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</si>
  <si>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</si>
  <si>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</si>
  <si>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</si>
  <si>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</si>
  <si>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</si>
  <si>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</si>
  <si>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</si>
  <si>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</si>
  <si>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</si>
  <si>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</si>
  <si>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</si>
  <si>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</si>
  <si>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</si>
  <si>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</si>
  <si>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</si>
  <si>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</si>
  <si>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</si>
  <si>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</si>
  <si>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</si>
  <si>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</si>
  <si>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</si>
  <si>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</si>
  <si>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</si>
  <si>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</si>
  <si>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</si>
  <si>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</si>
  <si>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</si>
  <si>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</si>
  <si>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</si>
  <si>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</si>
  <si>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</si>
  <si>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</si>
  <si>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</si>
  <si>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</si>
  <si>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</si>
  <si>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</si>
  <si>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</si>
  <si>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</si>
  <si>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</si>
  <si>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</si>
  <si>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</si>
  <si>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</si>
  <si>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</si>
  <si>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</si>
  <si>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</si>
  <si>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</si>
  <si>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</si>
  <si>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</si>
  <si>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</si>
  <si>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</si>
  <si>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</si>
  <si>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</si>
  <si>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</si>
  <si>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</si>
  <si>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</si>
  <si>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</si>
  <si>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</si>
  <si>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</si>
  <si>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</si>
  <si>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</si>
  <si>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</si>
  <si>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</si>
  <si>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</si>
  <si>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</si>
  <si>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</si>
  <si>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</si>
  <si>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</si>
  <si>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</si>
  <si>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</si>
  <si>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</si>
  <si>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</si>
  <si>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</si>
  <si>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</si>
  <si>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</si>
  <si>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</si>
  <si>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</si>
  <si>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</si>
  <si>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</si>
  <si>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</si>
  <si>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</si>
  <si>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</si>
  <si>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</si>
  <si>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</si>
  <si>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</si>
  <si>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</si>
  <si>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</si>
  <si>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</si>
  <si>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</si>
  <si>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</si>
  <si>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</si>
  <si>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</si>
  <si>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</si>
  <si>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</si>
  <si>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</si>
  <si>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</si>
  <si>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</si>
  <si>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</si>
  <si>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</si>
  <si>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</si>
  <si>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</si>
  <si>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</si>
  <si>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</si>
  <si>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</si>
  <si>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</si>
  <si>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</si>
  <si>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</si>
  <si>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</si>
  <si>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</si>
  <si>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</si>
  <si>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</si>
  <si>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</si>
  <si>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</si>
  <si>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</si>
  <si>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</si>
  <si>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</si>
  <si>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</si>
  <si>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</si>
  <si>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</si>
  <si>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</si>
  <si>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</si>
  <si>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</si>
  <si>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</si>
  <si>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</si>
  <si>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</si>
  <si>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</si>
  <si>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</si>
  <si>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</si>
  <si>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</si>
  <si>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</si>
  <si>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</si>
  <si>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</si>
  <si>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</si>
  <si>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</si>
  <si>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</si>
  <si>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</si>
  <si>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</si>
  <si>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</si>
  <si>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</si>
  <si>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</si>
  <si>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</si>
  <si>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</si>
  <si>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</si>
  <si>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</si>
  <si>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</si>
  <si>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</si>
  <si>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</si>
  <si>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</si>
  <si>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</si>
  <si>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</si>
  <si>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</si>
  <si>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</si>
  <si>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</si>
  <si>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</si>
  <si>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</si>
  <si>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</si>
  <si>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</si>
  <si>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</si>
  <si>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</si>
  <si>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</si>
  <si>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</si>
  <si>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</si>
  <si>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</si>
  <si>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</si>
  <si>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</si>
  <si>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</si>
  <si>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</si>
  <si>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</si>
  <si>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</si>
  <si>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</si>
  <si>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</si>
  <si>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</si>
  <si>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</si>
  <si>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</si>
  <si>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</si>
  <si>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</si>
  <si>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</si>
  <si>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</si>
  <si>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</si>
  <si>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</si>
  <si>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</si>
  <si>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</si>
  <si>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</si>
  <si>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</si>
  <si>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</si>
  <si>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</si>
  <si>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</si>
  <si>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</si>
  <si>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</si>
  <si>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</si>
  <si>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</si>
  <si>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</si>
  <si>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</si>
  <si>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</si>
  <si>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</si>
  <si>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</si>
  <si>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</si>
  <si>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</si>
  <si>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</si>
  <si>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</si>
  <si>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</si>
  <si>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</si>
  <si>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</si>
  <si>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</si>
  <si>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</si>
  <si>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</si>
  <si>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</si>
  <si>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</si>
  <si>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</si>
  <si>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</si>
  <si>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</si>
  <si>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</si>
  <si>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</si>
  <si>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</si>
  <si>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</si>
  <si>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</si>
  <si>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</si>
  <si>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</si>
  <si>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</si>
  <si>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</si>
  <si>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</si>
  <si>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</si>
  <si>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</si>
  <si>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</si>
  <si>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</si>
  <si>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</si>
  <si>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</si>
  <si>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</si>
  <si>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</si>
  <si>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</si>
  <si>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</si>
  <si>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</si>
  <si>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</si>
  <si>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</si>
  <si>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</si>
  <si>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</si>
  <si>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</si>
  <si>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</si>
  <si>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</si>
  <si>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</si>
  <si>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</si>
  <si>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</si>
  <si>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</si>
  <si>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</si>
  <si>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</si>
  <si>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</si>
  <si>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</si>
  <si>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</si>
  <si>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</si>
  <si>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</si>
  <si>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</si>
  <si>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</si>
  <si>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</si>
  <si>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</si>
  <si>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</si>
  <si>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</si>
  <si>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</si>
  <si>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</si>
  <si>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</si>
  <si>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</si>
  <si>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</si>
  <si>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</si>
  <si>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</si>
  <si>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</si>
  <si>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</si>
  <si>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</si>
  <si>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</si>
  <si>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</si>
  <si>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</si>
  <si>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</si>
  <si>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</si>
  <si>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</si>
  <si>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</si>
  <si>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</si>
  <si>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</si>
  <si>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</si>
  <si>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</si>
  <si>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</si>
  <si>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</si>
  <si>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</si>
  <si>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</si>
  <si>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</si>
  <si>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</si>
  <si>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</si>
  <si>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</si>
  <si>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</si>
  <si>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</si>
  <si>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</si>
  <si>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</si>
  <si>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</si>
  <si>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</si>
  <si>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</si>
  <si>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</si>
  <si>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</si>
  <si>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</si>
  <si>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</si>
  <si>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</si>
  <si>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</si>
  <si>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</si>
  <si>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</si>
  <si>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</si>
  <si>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</si>
  <si>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</si>
  <si>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</si>
  <si>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</si>
  <si>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</si>
  <si>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</si>
  <si>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</si>
  <si>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</si>
  <si>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</si>
  <si>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</si>
  <si>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</si>
  <si>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</si>
  <si>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</si>
  <si>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</si>
  <si>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</si>
  <si>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</si>
  <si>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</si>
  <si>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</si>
  <si>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</si>
  <si>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</si>
  <si>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</si>
  <si>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</si>
  <si>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</si>
  <si>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</si>
  <si>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</si>
  <si>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</si>
  <si>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</si>
  <si>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</si>
  <si>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</si>
  <si>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</si>
  <si>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</si>
  <si>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</si>
  <si>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</si>
  <si>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</si>
  <si>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</si>
  <si>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</si>
  <si>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</si>
  <si>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</si>
  <si>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</si>
  <si>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</si>
  <si>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</si>
  <si>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</si>
  <si>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</si>
  <si>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</si>
  <si>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</si>
  <si>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</si>
  <si>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</si>
  <si>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</si>
  <si>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</si>
  <si>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</si>
  <si>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</si>
  <si>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</si>
  <si>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</si>
  <si>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</si>
  <si>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</si>
  <si>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</si>
  <si>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</si>
  <si>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</si>
  <si>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</si>
  <si>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</si>
  <si>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</si>
  <si>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</si>
  <si>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</si>
  <si>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</si>
  <si>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</si>
  <si>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</si>
  <si>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</si>
  <si>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</si>
  <si>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</si>
  <si>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</si>
  <si>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</si>
  <si>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</si>
  <si>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</si>
  <si>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</si>
  <si>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</si>
  <si>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</si>
  <si>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</si>
  <si>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</si>
  <si>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</si>
  <si>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</si>
  <si>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</si>
  <si>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</si>
  <si>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</si>
  <si>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</si>
  <si>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</si>
  <si>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</si>
  <si>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</si>
  <si>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</si>
  <si>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</si>
  <si>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</si>
  <si>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</si>
  <si>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</si>
  <si>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</si>
  <si>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</si>
  <si>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</si>
  <si>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</si>
  <si>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</si>
  <si>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</si>
  <si>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</si>
  <si>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</si>
  <si>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</si>
  <si>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</si>
  <si>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</si>
  <si>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</si>
  <si>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</si>
  <si>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</si>
  <si>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</si>
  <si>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</si>
  <si>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</si>
  <si>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</si>
  <si>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</si>
  <si>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</si>
  <si>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</si>
  <si>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</si>
  <si>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</si>
  <si>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</si>
  <si>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</si>
  <si>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</si>
  <si>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</si>
  <si>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</si>
  <si>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</si>
  <si>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</si>
  <si>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</si>
  <si>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</si>
  <si>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</si>
  <si>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</si>
  <si>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</si>
  <si>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</si>
  <si>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</si>
  <si>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</si>
  <si>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</si>
  <si>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</si>
  <si>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</si>
  <si>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</si>
  <si>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</si>
  <si>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</si>
  <si>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</si>
  <si>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</si>
  <si>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</si>
  <si>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</si>
  <si>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</si>
  <si>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</si>
  <si>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</si>
  <si>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</si>
  <si>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</si>
  <si>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</si>
  <si>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</si>
  <si>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</si>
  <si>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</si>
  <si>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</si>
  <si>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</si>
  <si>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</si>
  <si>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</si>
  <si>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</si>
  <si>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</si>
  <si>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</si>
  <si>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</si>
  <si>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</si>
  <si>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</si>
  <si>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</si>
  <si>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</si>
  <si>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</si>
  <si>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</si>
  <si>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</si>
  <si>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</si>
  <si>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</si>
  <si>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</si>
  <si>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</si>
  <si>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</si>
  <si>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</si>
  <si>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</si>
  <si>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</si>
  <si>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</si>
  <si>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</si>
  <si>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</si>
  <si>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</si>
  <si>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</si>
  <si>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</si>
  <si>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</si>
  <si>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</si>
  <si>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</si>
  <si>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</si>
  <si>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</si>
  <si>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</si>
  <si>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</si>
  <si>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</si>
  <si>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</si>
  <si>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</si>
  <si>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</si>
  <si>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</si>
  <si>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</si>
  <si>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</si>
  <si>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</si>
  <si>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</si>
  <si>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</si>
  <si>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</si>
  <si>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</si>
  <si>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</si>
  <si>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</si>
  <si>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</si>
  <si>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</si>
  <si>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</si>
  <si>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</si>
  <si>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</si>
  <si>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</si>
  <si>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</si>
  <si>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</si>
  <si>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</si>
  <si>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</si>
  <si>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</si>
  <si>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</si>
  <si>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</si>
  <si>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</si>
  <si>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</si>
  <si>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</si>
  <si>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</si>
  <si>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</si>
  <si>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</si>
  <si>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</si>
  <si>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</si>
  <si>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</si>
  <si>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</si>
  <si>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</si>
  <si>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</si>
  <si>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</si>
  <si>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</si>
  <si>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</si>
  <si>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</si>
  <si>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</si>
  <si>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</si>
  <si>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</si>
  <si>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</si>
  <si>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</si>
  <si>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</si>
  <si>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</si>
  <si>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</si>
  <si>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</si>
  <si>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</si>
  <si>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</si>
  <si>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</si>
  <si>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</si>
  <si>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</si>
  <si>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</si>
  <si>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</si>
  <si>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</si>
  <si>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</si>
  <si>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</si>
  <si>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</si>
  <si>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</si>
  <si>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</si>
  <si>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</si>
  <si>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</si>
  <si>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</si>
  <si>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</si>
  <si>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</si>
  <si>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</si>
  <si>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</si>
  <si>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</si>
  <si>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</si>
  <si>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</si>
  <si>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</si>
  <si>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</si>
  <si>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</si>
  <si>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</si>
  <si>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</si>
  <si>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</si>
  <si>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</si>
  <si>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</si>
  <si>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</si>
  <si>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</si>
  <si>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</si>
  <si>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</si>
  <si>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</si>
  <si>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</si>
  <si>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</si>
  <si>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</si>
  <si>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</si>
  <si>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</si>
  <si>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</si>
  <si>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</si>
  <si>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</si>
  <si>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</si>
  <si>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</si>
  <si>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</si>
  <si>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</si>
  <si>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</si>
  <si>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</si>
  <si>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</si>
  <si>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</si>
  <si>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</si>
  <si>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</si>
  <si>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</si>
  <si>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</si>
  <si>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</si>
  <si>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</si>
  <si>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</si>
  <si>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</si>
  <si>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</si>
  <si>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</si>
  <si>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</si>
  <si>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</si>
  <si>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</si>
  <si>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</si>
  <si>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</si>
  <si>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</si>
  <si>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</si>
  <si>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</si>
  <si>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</si>
  <si>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</si>
  <si>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</si>
  <si>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</si>
  <si>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</si>
  <si>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</si>
  <si>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</si>
  <si>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</si>
  <si>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</si>
  <si>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</si>
  <si>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</si>
  <si>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</si>
  <si>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</si>
  <si>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</si>
  <si>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</si>
  <si>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</si>
  <si>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</si>
  <si>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</si>
  <si>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</si>
  <si>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</si>
  <si>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</si>
  <si>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</si>
  <si>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</si>
  <si>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</si>
  <si>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</si>
  <si>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</si>
  <si>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</si>
  <si>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</si>
  <si>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</si>
  <si>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</si>
  <si>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</si>
  <si>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</si>
  <si>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</si>
  <si>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</si>
  <si>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</si>
  <si>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</si>
  <si>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</si>
  <si>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</si>
  <si>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</si>
  <si>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</si>
  <si>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</si>
  <si>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</si>
  <si>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</si>
  <si>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</si>
  <si>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</si>
  <si>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</si>
  <si>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</si>
  <si>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</si>
  <si>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</si>
  <si>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</si>
  <si>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</si>
  <si>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</si>
  <si>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</si>
  <si>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</si>
  <si>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</si>
  <si>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</si>
  <si>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</si>
  <si>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</si>
  <si>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</si>
  <si>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</si>
  <si>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</si>
  <si>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</si>
  <si>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</si>
  <si>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</si>
  <si>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</si>
  <si>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</si>
  <si>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</si>
  <si>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</si>
  <si>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</si>
  <si>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</si>
  <si>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</si>
  <si>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</si>
  <si>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</si>
  <si>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</si>
  <si>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</si>
  <si>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</si>
  <si>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</si>
  <si>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</si>
  <si>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</si>
  <si>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</si>
  <si>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</si>
  <si>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</si>
  <si>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</si>
  <si>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</si>
  <si>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</si>
  <si>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</si>
  <si>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</si>
  <si>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</si>
  <si>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</si>
  <si>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</si>
  <si>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</si>
  <si>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</si>
  <si>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</si>
  <si>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</si>
  <si>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</si>
  <si>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</si>
  <si>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</si>
  <si>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</si>
  <si>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</si>
  <si>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</si>
  <si>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</si>
  <si>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</si>
  <si>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</si>
  <si>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</si>
  <si>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</si>
  <si>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</si>
  <si>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</si>
  <si>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</si>
  <si>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</si>
  <si>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</si>
  <si>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</si>
  <si>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</si>
  <si>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</si>
  <si>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</si>
  <si>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</si>
  <si>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</si>
  <si>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</si>
  <si>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</si>
  <si>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</si>
  <si>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</si>
  <si>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</si>
  <si>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</si>
  <si>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</si>
  <si>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</si>
  <si>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</si>
  <si>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</si>
  <si>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</si>
  <si>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</si>
  <si>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</si>
  <si>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</si>
  <si>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</si>
  <si>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</si>
  <si>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</si>
  <si>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</si>
  <si>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</si>
  <si>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</si>
  <si>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</si>
  <si>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</si>
  <si>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</si>
  <si>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</si>
  <si>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</si>
  <si>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</si>
  <si>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</si>
  <si>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</si>
  <si>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</si>
  <si>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</si>
  <si>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</si>
  <si>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</si>
  <si>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</si>
  <si>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</si>
  <si>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</si>
  <si>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</si>
  <si>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</si>
  <si>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</si>
  <si>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</si>
  <si>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</si>
  <si>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</si>
  <si>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</si>
  <si>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</si>
  <si>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</si>
  <si>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</si>
  <si>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</si>
  <si>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</si>
  <si>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</si>
  <si>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</si>
  <si>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</si>
  <si>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</si>
  <si>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</si>
  <si>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</si>
  <si>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</si>
  <si>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</si>
  <si>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</si>
  <si>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</si>
  <si>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</si>
  <si>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</si>
  <si>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</si>
  <si>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</si>
  <si>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</si>
  <si>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</si>
  <si>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</si>
  <si>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</si>
  <si>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</si>
  <si>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</si>
  <si>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</si>
  <si>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</si>
  <si>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</si>
  <si>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</si>
  <si>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</si>
  <si>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</si>
  <si>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</si>
  <si>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</si>
  <si>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</si>
  <si>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</si>
  <si>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</si>
  <si>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</si>
  <si>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</si>
  <si>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</si>
  <si>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</si>
  <si>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</si>
  <si>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</si>
  <si>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</si>
  <si>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</si>
  <si>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</si>
  <si>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</si>
  <si>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</si>
  <si>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</si>
  <si>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</si>
  <si>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</si>
  <si>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</si>
  <si>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</si>
  <si>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</si>
  <si>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</si>
  <si>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</si>
  <si>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</si>
  <si>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</si>
  <si>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</si>
  <si>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</si>
  <si>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</si>
  <si>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</si>
  <si>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</si>
  <si>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</si>
  <si>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</si>
  <si>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</si>
  <si>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</si>
  <si>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</si>
  <si>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</si>
  <si>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</si>
  <si>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</si>
  <si>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</si>
  <si>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</si>
  <si>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</si>
  <si>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</si>
  <si>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</si>
  <si>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</si>
  <si>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</si>
  <si>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</si>
  <si>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</si>
  <si>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</si>
  <si>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</si>
  <si>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</si>
  <si>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</si>
  <si>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</si>
  <si>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</si>
  <si>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</si>
  <si>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</si>
  <si>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</si>
  <si>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</si>
  <si>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</si>
  <si>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</si>
  <si>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</si>
  <si>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</si>
  <si>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</si>
  <si>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</si>
  <si>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</si>
  <si>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</si>
  <si>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</si>
  <si>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</si>
  <si>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</si>
  <si>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</si>
  <si>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</si>
  <si>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</si>
  <si>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</si>
  <si>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</si>
  <si>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</si>
  <si>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</si>
  <si>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</si>
  <si>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</si>
  <si>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</si>
  <si>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</si>
  <si>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</si>
  <si>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</si>
  <si>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</si>
  <si>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</si>
  <si>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</si>
  <si>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</si>
  <si>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</si>
  <si>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</si>
  <si>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</si>
  <si>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</si>
  <si>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</si>
  <si>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</si>
  <si>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</si>
  <si>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</si>
  <si>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</si>
  <si>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</si>
  <si>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</si>
  <si>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</si>
  <si>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</si>
  <si>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</si>
  <si>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</si>
  <si>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</si>
  <si>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</si>
  <si>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</si>
  <si>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</si>
  <si>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</si>
  <si>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</si>
  <si>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</si>
  <si>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</si>
  <si>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</si>
  <si>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</si>
  <si>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</si>
  <si>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</si>
  <si>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</si>
  <si>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</si>
  <si>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</si>
  <si>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</si>
  <si>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</si>
  <si>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</si>
  <si>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</si>
  <si>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</si>
  <si>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</si>
  <si>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</si>
  <si>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</si>
  <si>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</si>
  <si>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</si>
  <si>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</si>
  <si>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</si>
  <si>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</si>
  <si>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</si>
  <si>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</si>
  <si>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</si>
  <si>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</si>
  <si>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</si>
  <si>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</si>
  <si>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</si>
  <si>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</si>
  <si>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</si>
  <si>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</si>
  <si>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</si>
  <si>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</si>
  <si>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</si>
  <si>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</si>
  <si>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</si>
  <si>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</si>
  <si>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</si>
  <si>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</si>
  <si>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</si>
  <si>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</si>
  <si>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</si>
  <si>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</si>
  <si>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</si>
  <si>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</si>
  <si>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</si>
  <si>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</si>
  <si>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</si>
  <si>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</si>
  <si>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</si>
  <si>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</si>
  <si>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</si>
  <si>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</si>
  <si>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</si>
  <si>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</si>
  <si>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</si>
  <si>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</si>
  <si>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</si>
  <si>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</si>
  <si>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</si>
  <si>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</si>
  <si>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</si>
  <si>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</si>
  <si>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</si>
  <si>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</si>
  <si>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</si>
  <si>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</si>
  <si>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</si>
  <si>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</si>
  <si>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</si>
  <si>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</si>
  <si>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</si>
  <si>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</si>
  <si>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</si>
  <si>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</si>
  <si>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</si>
  <si>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</si>
  <si>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</si>
  <si>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</si>
  <si>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</si>
  <si>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</si>
  <si>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</si>
  <si>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</si>
  <si>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</si>
  <si>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</si>
  <si>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</si>
  <si>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</si>
  <si>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</si>
  <si>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</si>
  <si>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</si>
  <si>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</si>
  <si>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</si>
  <si>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</si>
  <si>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</si>
  <si>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</si>
  <si>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</si>
  <si>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</si>
  <si>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</si>
  <si>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</si>
  <si>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</si>
  <si>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</si>
  <si>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</si>
  <si>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</si>
  <si>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</si>
  <si>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</si>
  <si>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</si>
  <si>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</si>
  <si>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</si>
  <si>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</si>
  <si>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</si>
  <si>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</si>
  <si>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</si>
  <si>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</si>
  <si>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</si>
  <si>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</si>
  <si>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</si>
  <si>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</si>
  <si>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</si>
  <si>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</si>
  <si>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</si>
  <si>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</si>
  <si>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</si>
  <si>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</si>
  <si>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</si>
  <si>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</si>
  <si>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</si>
  <si>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</si>
  <si>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</si>
  <si>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</si>
  <si>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</si>
  <si>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</si>
  <si>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</si>
  <si>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</si>
  <si>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</si>
  <si>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</si>
  <si>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</si>
  <si>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</si>
  <si>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</si>
  <si>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</si>
  <si>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</si>
  <si>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</si>
  <si>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</si>
  <si>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</si>
  <si>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</si>
  <si>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</si>
  <si>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</si>
  <si>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</si>
  <si>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</si>
  <si>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</si>
  <si>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</si>
  <si>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</si>
  <si>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</si>
  <si>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</si>
  <si>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</si>
  <si>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</si>
  <si>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</si>
  <si>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</si>
  <si>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</si>
  <si>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</si>
  <si>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</si>
  <si>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</si>
  <si>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</si>
  <si>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</si>
  <si>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</si>
  <si>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</si>
  <si>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</si>
  <si>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</si>
  <si>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</si>
  <si>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</si>
  <si>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</si>
  <si>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</si>
  <si>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</si>
  <si>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</si>
  <si>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</si>
  <si>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</si>
  <si>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</si>
  <si>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</si>
  <si>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</si>
  <si>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</si>
  <si>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</si>
  <si>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</si>
  <si>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</si>
  <si>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</si>
  <si>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</si>
  <si>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</si>
  <si>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</si>
  <si>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</si>
  <si>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</si>
  <si>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</si>
  <si>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</si>
  <si>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</si>
  <si>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</si>
  <si>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</si>
  <si>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</si>
  <si>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</si>
  <si>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</si>
  <si>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</si>
  <si>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</si>
  <si>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</si>
  <si>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</si>
  <si>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</si>
  <si>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</si>
  <si>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</si>
  <si>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</si>
  <si>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</si>
  <si>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</si>
  <si>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</si>
  <si>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</si>
  <si>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</si>
  <si>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</si>
  <si>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</si>
  <si>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</si>
  <si>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</si>
  <si>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</si>
  <si>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</si>
  <si>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</si>
  <si>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</si>
  <si>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</si>
  <si>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</si>
  <si>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</si>
  <si>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</si>
  <si>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</si>
  <si>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</si>
  <si>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</si>
  <si>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</si>
  <si>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</si>
  <si>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</si>
  <si>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</si>
  <si>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</si>
  <si>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</si>
  <si>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</si>
  <si>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</si>
  <si>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</si>
  <si>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</si>
  <si>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</si>
  <si>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</si>
  <si>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</si>
  <si>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</si>
  <si>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</si>
  <si>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</si>
  <si>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</si>
  <si>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</si>
  <si>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</si>
  <si>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</si>
  <si>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</si>
  <si>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</si>
  <si>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</si>
  <si>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</si>
  <si>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</si>
  <si>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</si>
  <si>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</si>
  <si>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</si>
  <si>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</si>
  <si>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</si>
  <si>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</si>
  <si>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</si>
  <si>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</si>
  <si>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</si>
  <si>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</si>
  <si>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</si>
  <si>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</si>
  <si>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</si>
  <si>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</si>
  <si>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</si>
  <si>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</si>
  <si>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</si>
  <si>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</si>
  <si>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</si>
  <si>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</si>
  <si>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</si>
  <si>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</si>
  <si>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</si>
  <si>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</si>
  <si>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</si>
  <si>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</si>
  <si>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</si>
  <si>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</si>
  <si>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</si>
  <si>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</si>
  <si>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</si>
  <si>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</si>
  <si>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</si>
  <si>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</si>
  <si>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</si>
  <si>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</si>
  <si>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</si>
  <si>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</si>
  <si>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</si>
  <si>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</si>
  <si>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</si>
  <si>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</si>
  <si>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</si>
  <si>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</si>
  <si>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</si>
  <si>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</si>
  <si>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</si>
  <si>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</si>
  <si>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</si>
  <si>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</si>
  <si>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</si>
  <si>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</si>
  <si>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</si>
  <si>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</si>
  <si>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</si>
  <si>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</si>
  <si>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</si>
  <si>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</si>
  <si>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</si>
  <si>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</si>
  <si>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</si>
  <si>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</si>
  <si>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</si>
  <si>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</si>
  <si>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</si>
  <si>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</si>
  <si>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</si>
  <si>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</si>
  <si>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</si>
  <si>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</si>
  <si>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</si>
  <si>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</si>
  <si>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</si>
  <si>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</si>
  <si>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</si>
  <si>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</si>
  <si>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</si>
  <si>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</si>
  <si>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</si>
  <si>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</si>
  <si>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</si>
  <si>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</si>
  <si>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</si>
  <si>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</si>
  <si>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</si>
  <si>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</si>
  <si>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</si>
  <si>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</si>
  <si>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</si>
  <si>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</si>
  <si>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</si>
  <si>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</si>
  <si>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</si>
  <si>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</si>
  <si>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</si>
  <si>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</si>
  <si>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</si>
  <si>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</si>
  <si>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</si>
  <si>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</si>
  <si>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</si>
  <si>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</si>
  <si>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</si>
  <si>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</si>
  <si>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</si>
  <si>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</si>
  <si>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</si>
  <si>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</si>
  <si>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</si>
  <si>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</si>
  <si>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</si>
  <si>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</si>
  <si>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</si>
  <si>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</si>
  <si>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</si>
  <si>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</si>
  <si>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</si>
  <si>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</si>
  <si>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</si>
  <si>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</si>
  <si>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</si>
  <si>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</si>
  <si>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</si>
  <si>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</si>
  <si>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</si>
  <si>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</si>
  <si>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</si>
  <si>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</si>
  <si>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</si>
  <si>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</si>
  <si>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</si>
  <si>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</si>
  <si>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</si>
  <si>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</si>
  <si>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</si>
  <si>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</si>
  <si>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</si>
  <si>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</si>
  <si>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</si>
  <si>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</si>
  <si>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</si>
  <si>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</si>
  <si>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</si>
  <si>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</si>
  <si>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</si>
  <si>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</si>
  <si>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</si>
  <si>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</si>
  <si>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</si>
  <si>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</si>
  <si>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</si>
  <si>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</si>
  <si>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</si>
  <si>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</si>
  <si>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</si>
  <si>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</si>
  <si>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</si>
  <si>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</si>
  <si>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</si>
  <si>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</si>
  <si>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</si>
  <si>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</si>
  <si>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</si>
  <si>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</si>
  <si>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</si>
  <si>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</si>
  <si>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</si>
  <si>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</si>
  <si>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</si>
  <si>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</si>
  <si>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</si>
  <si>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</si>
  <si>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</si>
  <si>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</si>
  <si>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</si>
  <si>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</si>
  <si>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</si>
  <si>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</si>
  <si>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</si>
  <si>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</si>
  <si>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</si>
  <si>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</si>
  <si>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</si>
  <si>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</si>
  <si>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</si>
  <si>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</si>
  <si>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</si>
  <si>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</si>
  <si>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</si>
  <si>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</si>
  <si>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</si>
  <si>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</si>
  <si>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</si>
  <si>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</si>
  <si>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</si>
  <si>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</si>
  <si>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</si>
  <si>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</si>
  <si>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</si>
  <si>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</si>
  <si>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</si>
  <si>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</si>
  <si>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</si>
  <si>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</si>
  <si>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</si>
  <si>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</si>
  <si>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</si>
  <si>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</si>
  <si>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</si>
  <si>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</si>
  <si>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</si>
  <si>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</si>
  <si>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</si>
  <si>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</si>
  <si>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</si>
  <si>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</si>
  <si>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</si>
  <si>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</si>
  <si>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</si>
  <si>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</si>
  <si>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</si>
  <si>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</si>
  <si>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</si>
  <si>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</si>
  <si>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</si>
  <si>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</si>
  <si>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</si>
  <si>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</si>
  <si>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</si>
  <si>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</si>
  <si>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</si>
  <si>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</si>
  <si>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</si>
  <si>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</si>
  <si>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</si>
  <si>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</si>
  <si>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</si>
  <si>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</si>
  <si>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</si>
  <si>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</si>
  <si>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</si>
  <si>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</si>
  <si>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</si>
  <si>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</si>
  <si>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</si>
  <si>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</si>
  <si>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</si>
  <si>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</si>
  <si>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</si>
  <si>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</si>
  <si>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</si>
  <si>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</si>
  <si>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</si>
  <si>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</si>
  <si>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</si>
  <si>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</si>
  <si>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</si>
  <si>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</si>
  <si>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</si>
  <si>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</si>
  <si>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</si>
  <si>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</si>
  <si>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</si>
  <si>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</si>
  <si>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</si>
  <si>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</si>
  <si>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</si>
  <si>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</si>
  <si>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</si>
  <si>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</si>
  <si>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</si>
  <si>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</si>
  <si>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</si>
  <si>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</si>
  <si>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</si>
  <si>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</si>
  <si>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</si>
  <si>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</si>
  <si>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</si>
  <si>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</si>
  <si>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</si>
  <si>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</si>
  <si>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</si>
  <si>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</si>
  <si>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</si>
  <si>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</si>
  <si>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</si>
  <si>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</si>
  <si>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</si>
  <si>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</si>
  <si>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</si>
  <si>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</si>
  <si>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</si>
  <si>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</si>
  <si>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</si>
  <si>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</si>
  <si>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</si>
  <si>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</si>
  <si>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</si>
  <si>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</si>
  <si>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</si>
  <si>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</si>
  <si>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</si>
  <si>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</si>
  <si>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</si>
  <si>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</si>
  <si>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</si>
  <si>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</si>
  <si>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</si>
  <si>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</si>
  <si>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</si>
  <si>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</si>
  <si>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</si>
  <si>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</si>
  <si>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</si>
  <si>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</si>
  <si>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</si>
  <si>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</si>
  <si>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</si>
  <si>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</si>
  <si>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</si>
  <si>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</si>
  <si>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</si>
  <si>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</si>
  <si>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</si>
  <si>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</si>
  <si>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</si>
  <si>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</si>
  <si>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</si>
  <si>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</si>
  <si>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</si>
  <si>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</si>
  <si>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</si>
  <si>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</si>
  <si>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</si>
  <si>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</si>
  <si>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</si>
  <si>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</si>
  <si>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</si>
  <si>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</si>
  <si>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</si>
  <si>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</si>
  <si>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</si>
  <si>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</si>
  <si>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</si>
  <si>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</si>
  <si>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</si>
  <si>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</si>
  <si>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</si>
  <si>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</si>
  <si>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</si>
  <si>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</si>
  <si>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</si>
  <si>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</si>
  <si>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</si>
  <si>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</si>
  <si>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</si>
  <si>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</si>
  <si>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</si>
  <si>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</si>
  <si>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</si>
  <si>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</si>
  <si>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</si>
  <si>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</si>
  <si>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</si>
  <si>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</si>
  <si>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</si>
  <si>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</si>
  <si>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</si>
  <si>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</si>
  <si>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</si>
  <si>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</si>
  <si>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</si>
  <si>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</si>
  <si>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</si>
  <si>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</si>
  <si>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</si>
  <si>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</si>
  <si>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</si>
  <si>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</si>
  <si>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</si>
  <si>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</si>
  <si>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</si>
  <si>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</si>
  <si>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</si>
  <si>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</si>
  <si>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</si>
  <si>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</si>
  <si>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</si>
  <si>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</si>
  <si>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</si>
  <si>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</si>
  <si>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</si>
  <si>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</si>
  <si>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</si>
  <si>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</si>
  <si>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</si>
  <si>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</si>
  <si>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</si>
  <si>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</si>
  <si>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</si>
  <si>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</si>
  <si>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</si>
  <si>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</si>
  <si>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</si>
  <si>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</si>
  <si>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</si>
  <si>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</si>
  <si>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</si>
  <si>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</si>
  <si>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</si>
  <si>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</si>
  <si>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</si>
  <si>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</si>
  <si>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</si>
  <si>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</si>
  <si>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</si>
  <si>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</si>
  <si>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</si>
  <si>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</si>
  <si>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</si>
  <si>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</si>
  <si>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</si>
  <si>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</si>
  <si>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</si>
  <si>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</si>
  <si>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</si>
  <si>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</si>
  <si>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</si>
  <si>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</si>
  <si>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</si>
  <si>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</si>
  <si>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</si>
  <si>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</si>
  <si>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</si>
  <si>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</si>
  <si>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</si>
  <si>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</si>
  <si>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</si>
  <si>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</si>
  <si>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</si>
  <si>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</si>
  <si>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</si>
  <si>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</si>
  <si>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</si>
  <si>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</si>
  <si>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</si>
  <si>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</si>
  <si>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</si>
  <si>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</si>
  <si>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</si>
  <si>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</si>
  <si>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</si>
  <si>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</si>
  <si>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</si>
  <si>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</si>
  <si>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</si>
  <si>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</si>
  <si>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</si>
  <si>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</si>
  <si>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</si>
  <si>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</si>
  <si>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</si>
  <si>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</si>
  <si>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</si>
  <si>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</si>
  <si>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</si>
  <si>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</si>
  <si>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</si>
  <si>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</si>
  <si>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</si>
  <si>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</si>
  <si>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</si>
  <si>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</si>
  <si>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</si>
  <si>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</si>
  <si>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</si>
  <si>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</si>
  <si>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</si>
  <si>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</si>
  <si>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</si>
  <si>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</si>
  <si>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</si>
  <si>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</si>
  <si>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</si>
  <si>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</si>
  <si>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</si>
  <si>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</si>
  <si>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</si>
  <si>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</si>
  <si>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</si>
  <si>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</si>
  <si>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</si>
  <si>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</si>
  <si>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</si>
  <si>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</si>
  <si>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</si>
  <si>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</si>
  <si>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</si>
  <si>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</si>
  <si>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</si>
  <si>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</si>
  <si>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</si>
  <si>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</si>
  <si>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</si>
  <si>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</si>
  <si>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</si>
  <si>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</si>
  <si>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</si>
  <si>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</si>
  <si>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</si>
  <si>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</si>
  <si>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</si>
  <si>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</si>
  <si>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</si>
  <si>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</si>
  <si>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</si>
  <si>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</si>
  <si>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</si>
  <si>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</si>
  <si>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</si>
  <si>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</si>
  <si>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</si>
  <si>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</si>
  <si>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</si>
  <si>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</si>
  <si>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</si>
  <si>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</si>
  <si>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</si>
  <si>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</si>
  <si>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</si>
  <si>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</si>
  <si>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</si>
  <si>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</si>
  <si>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</si>
  <si>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</si>
  <si>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</si>
  <si>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</si>
  <si>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</si>
  <si>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</si>
  <si>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</si>
  <si>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</si>
  <si>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</si>
  <si>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</si>
  <si>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</si>
  <si>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</si>
  <si>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</si>
  <si>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</si>
  <si>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</si>
  <si>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</si>
  <si>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</si>
  <si>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</si>
  <si>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</si>
  <si>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</si>
  <si>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</si>
  <si>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</si>
  <si>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</si>
  <si>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</si>
  <si>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</si>
  <si>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</si>
  <si>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</si>
  <si>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</si>
  <si>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</si>
  <si>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</si>
  <si>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</si>
  <si>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</si>
  <si>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</si>
  <si>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</si>
  <si>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</si>
  <si>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</si>
  <si>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</si>
  <si>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</si>
  <si>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</si>
  <si>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</si>
  <si>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</si>
  <si>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</si>
  <si>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</si>
  <si>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</si>
  <si>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</si>
  <si>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</si>
  <si>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</si>
  <si>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</si>
  <si>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</si>
  <si>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</si>
  <si>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</si>
  <si>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</si>
  <si>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</si>
  <si>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</si>
  <si>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</si>
  <si>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</si>
  <si>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</si>
  <si>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</si>
  <si>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</si>
  <si>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</si>
  <si>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</si>
  <si>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</si>
  <si>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</si>
  <si>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</si>
  <si>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</si>
  <si>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</si>
  <si>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</si>
  <si>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</si>
  <si>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</si>
  <si>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</si>
  <si>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</si>
  <si>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</si>
  <si>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</si>
  <si>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</si>
  <si>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</si>
  <si>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</si>
  <si>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</si>
  <si>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</si>
  <si>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</si>
  <si>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</si>
  <si>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</si>
  <si>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</si>
  <si>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</si>
  <si>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</si>
  <si>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</si>
  <si>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</si>
  <si>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</si>
  <si>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</si>
  <si>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</si>
  <si>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</si>
  <si>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</si>
  <si>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</si>
  <si>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</si>
  <si>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</si>
  <si>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</si>
  <si>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</si>
  <si>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</si>
  <si>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</si>
  <si>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</si>
  <si>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</si>
  <si>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</si>
  <si>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</si>
  <si>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</si>
  <si>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</si>
  <si>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</si>
  <si>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</si>
  <si>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</si>
  <si>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</si>
  <si>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</si>
  <si>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</si>
  <si>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</si>
  <si>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</si>
  <si>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</si>
  <si>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</si>
  <si>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</si>
  <si>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</si>
  <si>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</si>
  <si>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</si>
  <si>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</si>
  <si>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</si>
  <si>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</si>
  <si>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</si>
  <si>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</si>
  <si>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</si>
  <si>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</si>
  <si>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</si>
  <si>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</si>
  <si>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</si>
  <si>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</si>
  <si>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</si>
  <si>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</si>
  <si>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</si>
  <si>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</si>
  <si>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</si>
  <si>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</si>
  <si>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</si>
  <si>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</si>
  <si>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</si>
  <si>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</si>
  <si>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</si>
  <si>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</si>
  <si>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</si>
  <si>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</si>
  <si>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</si>
  <si>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</si>
  <si>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</si>
  <si>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</si>
  <si>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</si>
  <si>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</si>
  <si>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</si>
  <si>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</si>
  <si>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</si>
  <si>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</si>
  <si>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</si>
  <si>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</si>
  <si>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</si>
  <si>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</si>
  <si>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</si>
  <si>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</si>
  <si>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</si>
  <si>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</si>
  <si>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</si>
  <si>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</si>
  <si>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</si>
  <si>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</si>
  <si>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</si>
  <si>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</si>
  <si>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</si>
  <si>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</si>
  <si>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</si>
  <si>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</si>
  <si>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</si>
  <si>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</si>
  <si>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</si>
  <si>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</si>
  <si>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</si>
  <si>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</si>
  <si>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</si>
  <si>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</si>
  <si>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</si>
  <si>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</si>
  <si>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</si>
  <si>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</si>
  <si>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</si>
  <si>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</si>
  <si>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</si>
  <si>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</si>
  <si>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</si>
  <si>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</si>
  <si>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</si>
  <si>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</si>
  <si>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</si>
  <si>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</si>
  <si>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</si>
  <si>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</si>
  <si>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</si>
  <si>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</si>
  <si>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</si>
  <si>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</si>
  <si>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</si>
  <si>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</si>
  <si>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</si>
  <si>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</si>
  <si>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</si>
  <si>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</si>
  <si>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</si>
  <si>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</si>
  <si>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</si>
  <si>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</si>
  <si>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</si>
  <si>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</si>
  <si>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</si>
  <si>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</si>
  <si>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</si>
  <si>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</si>
  <si>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</si>
  <si>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</si>
  <si>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</si>
  <si>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</si>
  <si>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</si>
  <si>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</si>
  <si>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</si>
  <si>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</si>
  <si>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</si>
  <si>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</si>
  <si>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</si>
  <si>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</si>
  <si>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</si>
  <si>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</si>
  <si>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</si>
  <si>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</si>
  <si>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</si>
  <si>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</si>
  <si>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</si>
  <si>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</si>
  <si>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</si>
  <si>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</si>
  <si>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</si>
  <si>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</si>
  <si>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</si>
  <si>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</si>
  <si>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</si>
  <si>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</si>
  <si>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</si>
  <si>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</si>
  <si>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</si>
  <si>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</si>
  <si>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</si>
  <si>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</si>
  <si>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</si>
  <si>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</si>
  <si>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</si>
  <si>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</si>
  <si>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</si>
  <si>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</si>
  <si>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</si>
  <si>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</si>
  <si>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</si>
  <si>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</si>
  <si>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</si>
  <si>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</si>
  <si>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</si>
  <si>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</si>
  <si>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</si>
  <si>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</si>
  <si>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</si>
  <si>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</si>
  <si>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</si>
  <si>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</si>
  <si>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</si>
  <si>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</si>
  <si>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</si>
  <si>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</si>
  <si>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</si>
  <si>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</si>
  <si>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</si>
  <si>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</si>
  <si>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</si>
  <si>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</si>
  <si>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</si>
  <si>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</si>
  <si>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</si>
  <si>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</si>
  <si>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</si>
  <si>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</si>
  <si>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</si>
  <si>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</si>
  <si>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</si>
  <si>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</si>
  <si>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</si>
  <si>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</si>
  <si>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</si>
  <si>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</si>
  <si>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</si>
  <si>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</si>
  <si>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</si>
  <si>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</si>
  <si>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</si>
  <si>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</si>
  <si>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</si>
  <si>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</si>
  <si>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</si>
  <si>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</si>
  <si>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</si>
  <si>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</si>
  <si>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</si>
  <si>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</si>
  <si>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</si>
  <si>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</si>
  <si>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</si>
  <si>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</si>
  <si>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</si>
  <si>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</si>
  <si>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</si>
  <si>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</si>
  <si>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</si>
  <si>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</si>
  <si>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</si>
  <si>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</si>
  <si>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</si>
  <si>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</si>
  <si>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</si>
  <si>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</si>
  <si>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</si>
  <si>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</si>
  <si>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</si>
  <si>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</si>
  <si>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</si>
  <si>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</si>
  <si>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</si>
  <si>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</si>
  <si>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</si>
  <si>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</si>
  <si>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</si>
  <si>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</si>
  <si>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</si>
  <si>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</si>
  <si>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</si>
  <si>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</si>
  <si>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</si>
  <si>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</si>
  <si>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</si>
  <si>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</si>
  <si>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</si>
  <si>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</si>
  <si>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</si>
  <si>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</si>
  <si>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</si>
  <si>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</si>
  <si>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</si>
  <si>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</si>
  <si>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</si>
  <si>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</si>
  <si>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</si>
  <si>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</si>
  <si>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</si>
  <si>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</si>
  <si>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</si>
  <si>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</si>
  <si>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</si>
  <si>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</si>
  <si>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</si>
  <si>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</si>
  <si>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</si>
  <si>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</si>
  <si>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</si>
  <si>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</si>
  <si>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</si>
  <si>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</si>
  <si>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</si>
  <si>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</si>
  <si>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</si>
  <si>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</si>
  <si>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</si>
  <si>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</si>
  <si>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</si>
  <si>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</si>
  <si>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</si>
  <si>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</si>
  <si>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</si>
  <si>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</si>
  <si>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</si>
  <si>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</si>
  <si>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</si>
  <si>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</si>
  <si>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</si>
  <si>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</si>
  <si>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</si>
  <si>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</si>
  <si>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</si>
  <si>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</si>
  <si>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</si>
  <si>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</si>
  <si>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</si>
  <si>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</si>
  <si>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</si>
  <si>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</si>
  <si>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</si>
  <si>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</si>
  <si>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</si>
  <si>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</si>
  <si>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</si>
  <si>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</si>
  <si>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</si>
  <si>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</si>
  <si>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</si>
  <si>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</si>
  <si>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</si>
  <si>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</si>
  <si>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</si>
  <si>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</si>
  <si>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</si>
  <si>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</si>
  <si>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</si>
  <si>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</si>
  <si>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</si>
  <si>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</si>
  <si>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</si>
  <si>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</si>
  <si>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</si>
  <si>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</si>
  <si>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</si>
  <si>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</si>
  <si>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</si>
  <si>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</si>
  <si>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</si>
  <si>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</si>
  <si>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</si>
  <si>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</si>
  <si>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</si>
  <si>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</si>
  <si>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</si>
  <si>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</si>
  <si>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</si>
  <si>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</si>
  <si>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</si>
  <si>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</si>
  <si>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</si>
  <si>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</si>
  <si>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</si>
  <si>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</si>
  <si>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</si>
  <si>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</si>
  <si>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</si>
  <si>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</si>
  <si>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</si>
  <si>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</si>
  <si>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</si>
  <si>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</si>
  <si>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</si>
  <si>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</si>
  <si>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</si>
  <si>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</si>
  <si>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</si>
  <si>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</si>
  <si>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</si>
  <si>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</si>
  <si>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</si>
  <si>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</si>
  <si>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</si>
  <si>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</si>
  <si>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</si>
  <si>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</si>
  <si>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</si>
  <si>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</si>
  <si>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</si>
  <si>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</si>
  <si>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</si>
  <si>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</si>
  <si>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</si>
  <si>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</si>
  <si>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</si>
  <si>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</si>
  <si>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</si>
  <si>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</si>
  <si>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</si>
  <si>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</si>
  <si>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</si>
  <si>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</si>
  <si>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</si>
  <si>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</si>
  <si>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</si>
  <si>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</si>
  <si>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</si>
  <si>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</si>
  <si>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</si>
  <si>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</si>
  <si>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</si>
  <si>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</si>
  <si>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</si>
  <si>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</si>
  <si>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</si>
  <si>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</si>
  <si>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</si>
  <si>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</si>
  <si>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</si>
  <si>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</si>
  <si>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</si>
  <si>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</si>
  <si>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</si>
  <si>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</si>
  <si>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</si>
  <si>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</si>
  <si>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</si>
  <si>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</si>
  <si>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</si>
  <si>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</si>
  <si>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</si>
  <si>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</si>
  <si>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</si>
  <si>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</si>
  <si>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</si>
  <si>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</si>
  <si>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</si>
  <si>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</si>
  <si>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</si>
  <si>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</si>
  <si>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</si>
  <si>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</si>
  <si>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</si>
  <si>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</si>
  <si>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</si>
  <si>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</si>
  <si>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</si>
  <si>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</si>
  <si>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</si>
  <si>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</si>
  <si>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</si>
  <si>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</si>
  <si>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</si>
  <si>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</si>
  <si>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</si>
  <si>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</si>
  <si>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</si>
  <si>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</si>
  <si>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</si>
  <si>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</si>
  <si>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</si>
  <si>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</si>
  <si>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</si>
  <si>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</si>
  <si>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</si>
  <si>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</si>
  <si>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</si>
  <si>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</si>
  <si>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</si>
  <si>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</si>
  <si>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</si>
  <si>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</si>
  <si>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</si>
  <si>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</si>
  <si>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</si>
  <si>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</si>
  <si>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</si>
  <si>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</si>
  <si>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</si>
  <si>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</si>
  <si>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</si>
  <si>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</si>
  <si>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</si>
  <si>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</si>
  <si>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</si>
  <si>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</si>
  <si>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</si>
  <si>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</si>
  <si>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</si>
  <si>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</si>
  <si>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</si>
  <si>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</si>
  <si>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</si>
  <si>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</si>
  <si>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</si>
  <si>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</si>
  <si>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</si>
  <si>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</si>
  <si>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</si>
  <si>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</si>
  <si>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</si>
  <si>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</si>
  <si>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</si>
  <si>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</si>
  <si>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</si>
  <si>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</si>
  <si>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</si>
  <si>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</si>
  <si>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</si>
  <si>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</si>
  <si>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</si>
  <si>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</si>
  <si>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</si>
  <si>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</si>
  <si>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</si>
  <si>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</si>
  <si>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</si>
  <si>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</si>
  <si>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</si>
  <si>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</si>
  <si>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</si>
  <si>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</si>
  <si>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</si>
  <si>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</si>
  <si>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</si>
  <si>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</si>
  <si>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</si>
  <si>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</si>
  <si>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</si>
  <si>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</si>
  <si>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</si>
  <si>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</si>
  <si>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</si>
  <si>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</si>
  <si>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</si>
  <si>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</si>
  <si>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</si>
  <si>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</si>
  <si>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</si>
  <si>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</si>
  <si>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</si>
  <si>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</si>
  <si>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</si>
  <si>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</si>
  <si>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</si>
  <si>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</si>
  <si>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</si>
  <si>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</si>
  <si>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</si>
  <si>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</si>
  <si>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</si>
  <si>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</si>
  <si>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</si>
  <si>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</si>
  <si>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</si>
  <si>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</si>
  <si>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</si>
  <si>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</si>
  <si>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</si>
  <si>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</si>
  <si>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</si>
  <si>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</si>
  <si>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</si>
  <si>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</si>
  <si>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</si>
  <si>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</si>
  <si>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</si>
  <si>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</si>
  <si>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</si>
  <si>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</si>
  <si>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</si>
  <si>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</si>
  <si>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</si>
  <si>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</si>
  <si>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</si>
  <si>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</si>
  <si>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</si>
  <si>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</si>
  <si>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</si>
  <si>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</si>
  <si>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</si>
  <si>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</si>
  <si>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</si>
  <si>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</si>
  <si>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</si>
  <si>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</si>
  <si>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</si>
  <si>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</si>
  <si>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</si>
  <si>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</si>
  <si>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</si>
  <si>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</si>
  <si>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</si>
  <si>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</si>
  <si>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</si>
  <si>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</si>
  <si>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</si>
  <si>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</si>
  <si>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</si>
  <si>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</si>
  <si>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</si>
  <si>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</si>
  <si>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</si>
  <si>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</si>
  <si>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</si>
  <si>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</si>
  <si>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</si>
  <si>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</si>
  <si>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</si>
  <si>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</si>
  <si>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</si>
  <si>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</si>
  <si>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</si>
  <si>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</si>
  <si>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</si>
  <si>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</si>
  <si>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</si>
  <si>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</si>
  <si>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</si>
  <si>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</si>
  <si>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</si>
  <si>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</si>
  <si>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</si>
  <si>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</si>
  <si>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</si>
  <si>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</si>
  <si>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</si>
  <si>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</si>
  <si>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</si>
  <si>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</si>
  <si>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</si>
  <si>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</si>
  <si>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</si>
  <si>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</si>
  <si>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</si>
  <si>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</si>
  <si>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</si>
  <si>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</si>
  <si>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</si>
  <si>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</si>
  <si>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</si>
  <si>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</si>
  <si>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</si>
  <si>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</si>
  <si>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</si>
  <si>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</si>
  <si>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</si>
  <si>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</si>
  <si>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</si>
  <si>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</si>
  <si>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</si>
  <si>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</si>
  <si>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</si>
  <si>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</si>
  <si>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</si>
  <si>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</si>
  <si>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</si>
  <si>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</si>
  <si>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</si>
  <si>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</si>
  <si>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</si>
  <si>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</si>
  <si>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</si>
  <si>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</si>
  <si>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</si>
  <si>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</si>
  <si>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</si>
  <si>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</si>
  <si>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</si>
  <si>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</si>
  <si>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</si>
  <si>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</si>
  <si>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</si>
  <si>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</si>
  <si>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</si>
  <si>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</si>
  <si>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</si>
  <si>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</si>
  <si>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</si>
  <si>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</si>
  <si>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</si>
  <si>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</si>
  <si>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</si>
  <si>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</si>
  <si>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</si>
  <si>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</si>
  <si>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</si>
  <si>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</si>
  <si>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</si>
  <si>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</si>
  <si>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</si>
  <si>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</si>
  <si>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</si>
  <si>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</si>
  <si>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</si>
  <si>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</si>
  <si>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</si>
  <si>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</si>
  <si>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</si>
  <si>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</si>
  <si>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</si>
  <si>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</si>
  <si>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</si>
  <si>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</si>
  <si>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</si>
  <si>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</si>
  <si>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</si>
  <si>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</si>
  <si>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</si>
  <si>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</si>
  <si>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</si>
  <si>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</si>
  <si>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</si>
  <si>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</si>
  <si>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</si>
  <si>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</si>
  <si>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</si>
  <si>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</si>
  <si>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</si>
  <si>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</si>
  <si>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</si>
  <si>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</si>
  <si>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</si>
  <si>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</si>
  <si>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</si>
  <si>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</si>
  <si>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</si>
  <si>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</si>
  <si>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</si>
  <si>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</si>
  <si>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</si>
  <si>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</si>
  <si>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</si>
  <si>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</si>
  <si>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</si>
  <si>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</si>
  <si>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</si>
  <si>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</si>
  <si>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</si>
  <si>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</si>
  <si>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</si>
  <si>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</si>
  <si>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</si>
  <si>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</si>
  <si>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</si>
  <si>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</si>
  <si>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</si>
  <si>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</si>
  <si>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</si>
  <si>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</si>
  <si>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</si>
  <si>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</si>
  <si>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</si>
  <si>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</si>
  <si>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</si>
  <si>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</si>
  <si>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</si>
  <si>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</si>
  <si>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</si>
  <si>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</si>
  <si>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</si>
  <si>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</si>
  <si>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</si>
  <si>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</si>
  <si>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</si>
  <si>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</si>
  <si>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</si>
  <si>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</si>
  <si>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</si>
  <si>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</si>
  <si>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</si>
  <si>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</si>
  <si>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</si>
  <si>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</si>
  <si>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</si>
  <si>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</si>
  <si>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</si>
  <si>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</si>
  <si>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</si>
  <si>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</si>
  <si>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</si>
  <si>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</si>
  <si>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</si>
  <si>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</si>
  <si>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</si>
  <si>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</si>
  <si>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</si>
  <si>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</si>
  <si>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</si>
  <si>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</si>
  <si>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</si>
  <si>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</si>
  <si>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</si>
  <si>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</si>
  <si>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</si>
  <si>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</si>
  <si>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</si>
  <si>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</si>
  <si>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</si>
  <si>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</si>
  <si>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</si>
  <si>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</si>
  <si>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</si>
  <si>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</si>
  <si>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</si>
  <si>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</si>
  <si>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</si>
  <si>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</si>
  <si>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</si>
  <si>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</si>
  <si>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</si>
  <si>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</si>
  <si>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</si>
  <si>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</si>
  <si>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</si>
  <si>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</si>
  <si>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</si>
  <si>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</si>
  <si>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</si>
  <si>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</si>
  <si>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</si>
  <si>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</si>
  <si>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</si>
  <si>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</si>
  <si>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</si>
  <si>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</si>
  <si>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</si>
  <si>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</si>
  <si>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</si>
  <si>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</si>
  <si>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</si>
  <si>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</si>
  <si>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</si>
  <si>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</si>
  <si>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</si>
  <si>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</si>
  <si>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</si>
  <si>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</si>
  <si>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</si>
  <si>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</si>
  <si>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</si>
  <si>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</si>
  <si>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</si>
  <si>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</si>
  <si>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</si>
  <si>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</si>
  <si>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</si>
  <si>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</si>
  <si>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</si>
  <si>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</si>
  <si>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</si>
  <si>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</si>
  <si>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</si>
  <si>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</si>
  <si>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</si>
  <si>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</si>
  <si>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</si>
  <si>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</si>
  <si>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</si>
  <si>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</si>
  <si>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</si>
  <si>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</si>
  <si>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</si>
  <si>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</si>
  <si>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</si>
  <si>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</si>
  <si>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</si>
  <si>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</si>
  <si>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</si>
  <si>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</si>
  <si>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</si>
  <si>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</si>
  <si>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</si>
  <si>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</si>
  <si>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</si>
  <si>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</si>
  <si>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</si>
  <si>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</si>
  <si>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</si>
  <si>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</si>
  <si>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</si>
  <si>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</si>
  <si>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</si>
  <si>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</si>
  <si>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</si>
  <si>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</si>
  <si>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</si>
  <si>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</si>
  <si>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</si>
  <si>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</si>
  <si>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</si>
  <si>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</si>
  <si>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</si>
  <si>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</si>
  <si>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</si>
  <si>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</si>
  <si>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</si>
  <si>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</si>
  <si>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</si>
  <si>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</si>
  <si>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</si>
  <si>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</si>
  <si>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</si>
  <si>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</si>
  <si>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</si>
  <si>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</si>
  <si>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</si>
  <si>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</si>
  <si>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</si>
  <si>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</si>
  <si>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</si>
  <si>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</si>
  <si>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</si>
  <si>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</si>
  <si>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</si>
  <si>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</si>
  <si>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</si>
  <si>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</si>
  <si>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</si>
  <si>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</si>
  <si>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</si>
  <si>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</si>
  <si>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</si>
  <si>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</si>
  <si>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</si>
  <si>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</si>
  <si>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</si>
  <si>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</si>
  <si>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</si>
  <si>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</si>
  <si>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</si>
  <si>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</si>
  <si>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</si>
  <si>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</si>
  <si>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</si>
  <si>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</si>
  <si>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</si>
  <si>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</si>
  <si>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</si>
  <si>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</si>
  <si>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</si>
  <si>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</si>
  <si>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</si>
  <si>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</si>
  <si>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</si>
  <si>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</si>
  <si>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</si>
  <si>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</si>
  <si>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</si>
  <si>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</si>
  <si>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</si>
  <si>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</si>
  <si>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</si>
  <si>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</si>
  <si>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</si>
  <si>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</si>
  <si>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</si>
  <si>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</si>
  <si>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</si>
  <si>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</si>
  <si>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</si>
  <si>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</si>
  <si>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</si>
  <si>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</si>
  <si>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</si>
  <si>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</si>
  <si>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</si>
  <si>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</si>
  <si>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</si>
  <si>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</si>
  <si>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</si>
  <si>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</si>
  <si>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</si>
  <si>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</si>
  <si>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</si>
  <si>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</si>
  <si>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</si>
  <si>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</si>
  <si>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</si>
  <si>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</si>
  <si>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</si>
  <si>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</si>
  <si>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</si>
  <si>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</si>
  <si>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</si>
  <si>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</si>
  <si>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</si>
  <si>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</si>
  <si>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</si>
  <si>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</si>
  <si>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</si>
  <si>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</si>
  <si>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</si>
  <si>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</si>
  <si>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</si>
  <si>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</si>
  <si>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</si>
  <si>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</si>
  <si>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</si>
  <si>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</si>
  <si>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</si>
  <si>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</si>
  <si>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</si>
  <si>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</si>
  <si>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</si>
  <si>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</si>
  <si>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</si>
  <si>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</si>
  <si>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</si>
  <si>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</si>
  <si>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</si>
  <si>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</si>
  <si>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</si>
  <si>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</si>
  <si>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</si>
  <si>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</si>
  <si>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</si>
  <si>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</si>
  <si>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</si>
  <si>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</si>
  <si>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</si>
  <si>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</si>
  <si>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</si>
  <si>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</si>
  <si>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</si>
  <si>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</si>
  <si>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</si>
  <si>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</si>
  <si>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</si>
  <si>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</si>
  <si>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</si>
  <si>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</si>
  <si>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</si>
  <si>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</si>
  <si>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</si>
  <si>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</si>
  <si>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</si>
  <si>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</si>
  <si>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</si>
  <si>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</si>
  <si>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</si>
  <si>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</si>
  <si>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</si>
  <si>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</si>
  <si>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</si>
  <si>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</si>
  <si>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</si>
  <si>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</si>
  <si>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</si>
  <si>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</si>
  <si>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</si>
  <si>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</si>
  <si>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</si>
  <si>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</si>
  <si>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</si>
  <si>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</si>
  <si>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</si>
  <si>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</si>
  <si>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</si>
  <si>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</si>
  <si>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</si>
  <si>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</si>
  <si>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</si>
  <si>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</si>
  <si>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</si>
  <si>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</si>
  <si>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</si>
  <si>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</si>
  <si>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</si>
  <si>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</si>
  <si>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</si>
  <si>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</si>
  <si>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</si>
  <si>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</si>
  <si>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</si>
  <si>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</si>
  <si>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</si>
  <si>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</si>
  <si>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</si>
  <si>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</si>
  <si>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</si>
  <si>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</si>
  <si>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</si>
  <si>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</si>
  <si>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</si>
  <si>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</si>
  <si>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</si>
  <si>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</si>
  <si>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</si>
  <si>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</si>
  <si>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</si>
  <si>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</si>
  <si>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</si>
  <si>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</si>
  <si>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</si>
  <si>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</si>
  <si>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</si>
  <si>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</si>
  <si>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</si>
  <si>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</si>
  <si>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</si>
  <si>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</si>
  <si>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</si>
  <si>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</si>
  <si>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</si>
  <si>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</si>
  <si>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</si>
  <si>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</si>
  <si>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</si>
  <si>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</si>
  <si>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</si>
  <si>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</si>
  <si>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</si>
  <si>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</si>
  <si>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</si>
  <si>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</si>
  <si>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</si>
  <si>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</si>
  <si>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</si>
  <si>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</si>
  <si>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</si>
  <si>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</si>
  <si>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</si>
  <si>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</si>
  <si>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</si>
  <si>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</si>
  <si>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</si>
  <si>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</si>
  <si>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</si>
  <si>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</si>
  <si>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</si>
  <si>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</si>
  <si>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</si>
  <si>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</si>
  <si>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</si>
  <si>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</si>
  <si>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</si>
  <si>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</si>
  <si>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</si>
  <si>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</si>
  <si>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</si>
  <si>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</si>
  <si>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</si>
  <si>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</si>
  <si>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</si>
  <si>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</si>
  <si>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</si>
  <si>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</si>
  <si>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</si>
  <si>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</si>
  <si>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</si>
  <si>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</si>
  <si>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</si>
  <si>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</si>
  <si>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</si>
  <si>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</si>
  <si>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</si>
  <si>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</si>
  <si>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</si>
  <si>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</si>
  <si>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</si>
  <si>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</si>
  <si>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</si>
  <si>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</si>
  <si>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</si>
  <si>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</si>
  <si>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</si>
  <si>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</si>
  <si>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</si>
  <si>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</si>
  <si>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</si>
  <si>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</si>
  <si>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</si>
  <si>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</si>
  <si>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</si>
  <si>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</si>
  <si>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</si>
  <si>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</si>
  <si>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</si>
  <si>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</si>
  <si>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</si>
  <si>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</si>
  <si>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</si>
  <si>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</si>
  <si>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</si>
  <si>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</si>
  <si>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</si>
  <si>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</si>
  <si>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</si>
  <si>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</si>
  <si>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</si>
  <si>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</si>
  <si>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</si>
  <si>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</si>
  <si>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</si>
  <si>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</si>
  <si>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</si>
  <si>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</si>
  <si>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</si>
  <si>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</si>
  <si>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</si>
  <si>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</si>
  <si>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</si>
  <si>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</si>
  <si>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</si>
  <si>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</si>
  <si>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</si>
  <si>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</si>
  <si>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</si>
  <si>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</si>
  <si>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</si>
  <si>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</si>
  <si>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</si>
  <si>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</si>
  <si>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</si>
  <si>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</si>
  <si>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</si>
  <si>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</si>
  <si>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</si>
  <si>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</si>
  <si>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</si>
  <si>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</si>
  <si>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</si>
  <si>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</si>
  <si>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</si>
  <si>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</si>
  <si>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</si>
  <si>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</si>
  <si>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</si>
  <si>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</si>
  <si>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</si>
  <si>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</si>
  <si>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</si>
  <si>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</si>
  <si>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</si>
  <si>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</si>
  <si>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</si>
  <si>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</si>
  <si>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</si>
  <si>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</si>
  <si>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</si>
  <si>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</si>
  <si>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</si>
  <si>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</si>
  <si>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</si>
  <si>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</si>
  <si>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</si>
  <si>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</si>
  <si>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</si>
  <si>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</si>
  <si>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</si>
  <si>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</si>
  <si>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</si>
  <si>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</si>
  <si>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</si>
  <si>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</si>
  <si>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</si>
  <si>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</si>
  <si>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</si>
  <si>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</si>
  <si>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</si>
  <si>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</si>
  <si>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</si>
  <si>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</si>
  <si>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</si>
  <si>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</si>
  <si>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</si>
  <si>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</si>
  <si>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</si>
  <si>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</si>
  <si>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</si>
  <si>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</si>
  <si>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</si>
  <si>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</si>
  <si>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</si>
  <si>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</si>
  <si>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</si>
  <si>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</si>
  <si>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</si>
  <si>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</si>
  <si>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</si>
  <si>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</si>
  <si>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</si>
  <si>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</si>
  <si>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</si>
  <si>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</si>
  <si>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</si>
  <si>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</si>
  <si>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</si>
  <si>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</si>
  <si>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</si>
  <si>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</si>
  <si>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</si>
  <si>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</si>
  <si>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</si>
  <si>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</si>
  <si>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</si>
  <si>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</si>
  <si>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</si>
  <si>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</si>
  <si>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</si>
  <si>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</si>
  <si>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</si>
  <si>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</si>
  <si>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</si>
  <si>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</si>
  <si>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</si>
  <si>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</si>
  <si>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</si>
  <si>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</si>
  <si>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</si>
  <si>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</si>
  <si>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</si>
  <si>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</si>
  <si>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</si>
  <si>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</si>
  <si>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</si>
  <si>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</si>
  <si>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</si>
  <si>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</si>
  <si>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</si>
  <si>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</si>
  <si>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</si>
  <si>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</si>
  <si>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</si>
  <si>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</si>
  <si>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</si>
  <si>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</si>
  <si>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</si>
  <si>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</si>
  <si>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</si>
  <si>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</si>
  <si>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</si>
  <si>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</si>
  <si>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</si>
  <si>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</si>
  <si>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</si>
  <si>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</si>
  <si>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</si>
  <si>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</si>
  <si>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</si>
  <si>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</si>
  <si>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</si>
  <si>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</si>
  <si>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</si>
  <si>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</si>
  <si>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</si>
  <si>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</si>
  <si>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</si>
  <si>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</si>
  <si>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</si>
  <si>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</si>
  <si>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</si>
  <si>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</si>
  <si>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</si>
  <si>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</si>
  <si>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</si>
  <si>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</si>
  <si>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</si>
  <si>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</si>
  <si>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</si>
  <si>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</si>
  <si>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</si>
  <si>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</si>
  <si>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</si>
  <si>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</si>
  <si>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</si>
  <si>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</si>
  <si>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</si>
  <si>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</si>
  <si>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</si>
  <si>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</si>
  <si>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</si>
  <si>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</si>
  <si>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</si>
  <si>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</si>
  <si>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</si>
  <si>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</si>
  <si>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</si>
  <si>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</si>
  <si>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</si>
  <si>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</si>
  <si>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</si>
  <si>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</si>
  <si>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</si>
  <si>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</si>
  <si>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</si>
  <si>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</si>
  <si>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</si>
  <si>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</si>
  <si>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</si>
  <si>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</si>
  <si>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</si>
  <si>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</si>
  <si>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</si>
  <si>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</si>
  <si>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</si>
  <si>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</si>
  <si>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</si>
  <si>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</si>
  <si>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</si>
  <si>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</si>
  <si>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</si>
  <si>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</si>
  <si>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</si>
  <si>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</si>
  <si>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</si>
  <si>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</si>
  <si>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</si>
  <si>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</si>
  <si>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</si>
  <si>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</si>
  <si>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</si>
  <si>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</si>
  <si>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</si>
  <si>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</si>
  <si>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</si>
  <si>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</si>
  <si>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</si>
  <si>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</si>
  <si>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</si>
  <si>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</si>
  <si>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</si>
  <si>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</si>
  <si>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</si>
  <si>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</si>
  <si>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</si>
  <si>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</si>
  <si>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</si>
  <si>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</si>
  <si>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</si>
  <si>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</si>
  <si>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</si>
  <si>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</si>
  <si>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</si>
  <si>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</si>
  <si>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</si>
  <si>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</si>
  <si>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</si>
  <si>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</si>
  <si>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</si>
  <si>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</si>
  <si>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</si>
  <si>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</si>
  <si>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</si>
  <si>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</si>
  <si>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</si>
  <si>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</si>
  <si>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</si>
  <si>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</si>
  <si>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</si>
  <si>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</si>
  <si>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</si>
  <si>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</si>
  <si>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</si>
  <si>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</si>
  <si>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</si>
  <si>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</si>
  <si>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</si>
  <si>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</si>
  <si>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</si>
  <si>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</si>
  <si>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</si>
  <si>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</si>
  <si>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</si>
  <si>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</si>
  <si>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</si>
  <si>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</si>
  <si>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</si>
  <si>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</si>
  <si>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</si>
  <si>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</si>
  <si>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</si>
  <si>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</si>
  <si>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</si>
  <si>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</si>
  <si>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</si>
  <si>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</si>
  <si>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</si>
  <si>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</si>
  <si>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</si>
  <si>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</si>
  <si>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</si>
  <si>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</si>
  <si>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</si>
  <si>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</si>
  <si>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</si>
  <si>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</si>
  <si>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</si>
  <si>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</si>
  <si>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</si>
  <si>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</si>
  <si>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</si>
  <si>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</si>
  <si>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</si>
  <si>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</si>
  <si>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</si>
  <si>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</si>
  <si>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</si>
  <si>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</si>
  <si>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</si>
  <si>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</si>
  <si>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</si>
  <si>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</si>
  <si>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</si>
  <si>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</si>
  <si>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</si>
  <si>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</si>
  <si>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</si>
  <si>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</si>
  <si>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</si>
  <si>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</si>
  <si>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</si>
  <si>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</si>
  <si>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</si>
  <si>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</si>
  <si>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</si>
  <si>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</si>
  <si>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</si>
  <si>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</si>
  <si>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</si>
  <si>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</si>
  <si>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</si>
  <si>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</si>
  <si>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</si>
  <si>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</si>
  <si>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</si>
  <si>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</si>
  <si>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</si>
  <si>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</si>
  <si>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</si>
  <si>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</si>
  <si>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</si>
  <si>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</si>
  <si>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</si>
  <si>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</si>
  <si>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</si>
  <si>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</si>
  <si>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</si>
  <si>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</si>
  <si>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</si>
  <si>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</si>
  <si>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</si>
  <si>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</si>
  <si>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</si>
  <si>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</si>
  <si>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</si>
  <si>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</si>
  <si>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</si>
  <si>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</si>
  <si>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</si>
  <si>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</si>
  <si>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</si>
  <si>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</si>
  <si>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</si>
  <si>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</si>
  <si>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</si>
  <si>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</si>
  <si>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</si>
  <si>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</si>
  <si>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</si>
  <si>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</si>
  <si>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</si>
  <si>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</si>
  <si>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</si>
  <si>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</si>
  <si>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</si>
  <si>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</si>
  <si>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</si>
  <si>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</si>
  <si>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</si>
  <si>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</si>
  <si>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</si>
  <si>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</si>
  <si>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</si>
  <si>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</si>
  <si>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</si>
  <si>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</si>
  <si>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</si>
  <si>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</si>
  <si>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</si>
  <si>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</si>
  <si>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</si>
  <si>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</si>
  <si>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</si>
  <si>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</si>
  <si>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</si>
  <si>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</si>
  <si>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</si>
  <si>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</si>
  <si>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</si>
  <si>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</si>
  <si>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</si>
  <si>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</si>
  <si>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</si>
  <si>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</si>
  <si>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</si>
  <si>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</si>
  <si>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</si>
  <si>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</si>
  <si>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</si>
  <si>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</si>
  <si>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</si>
  <si>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</si>
  <si>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</si>
  <si>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</si>
  <si>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</si>
  <si>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</si>
  <si>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</si>
  <si>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</si>
  <si>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</si>
  <si>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</si>
  <si>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</si>
  <si>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</si>
  <si>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</si>
  <si>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</si>
  <si>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</si>
  <si>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</si>
  <si>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</si>
  <si>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</si>
  <si>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</si>
  <si>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</si>
  <si>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</si>
  <si>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</si>
  <si>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</si>
  <si>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</si>
  <si>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</si>
  <si>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</si>
  <si>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</si>
  <si>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</si>
  <si>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</si>
  <si>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</si>
  <si>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</si>
  <si>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</si>
  <si>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</si>
  <si>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</si>
  <si>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</si>
  <si>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</si>
  <si>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</si>
  <si>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</si>
  <si>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</si>
  <si>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</si>
  <si>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</si>
  <si>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</si>
  <si>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</si>
  <si>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</si>
  <si>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</si>
  <si>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</si>
  <si>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</si>
  <si>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</si>
  <si>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</si>
  <si>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</si>
  <si>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</si>
  <si>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</si>
  <si>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</si>
  <si>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</si>
  <si>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</si>
  <si>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</si>
  <si>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</si>
  <si>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</si>
  <si>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</si>
  <si>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</si>
  <si>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</si>
  <si>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</si>
  <si>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</si>
  <si>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</si>
  <si>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</si>
  <si>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</si>
  <si>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</si>
  <si>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</si>
  <si>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</si>
  <si>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</si>
  <si>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</si>
  <si>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</si>
  <si>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</si>
  <si>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</si>
  <si>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</si>
  <si>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</si>
  <si>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</si>
  <si>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</si>
  <si>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</si>
  <si>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</si>
  <si>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</si>
  <si>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</si>
  <si>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</si>
  <si>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</si>
  <si>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</si>
  <si>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</si>
  <si>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</si>
  <si>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</si>
  <si>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</si>
  <si>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</si>
  <si>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</si>
  <si>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</si>
  <si>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</si>
  <si>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</si>
  <si>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</si>
  <si>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</si>
  <si>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</si>
  <si>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</si>
  <si>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</si>
  <si>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</si>
  <si>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</si>
  <si>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</si>
  <si>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</si>
  <si>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</si>
  <si>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</si>
  <si>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</si>
  <si>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</si>
  <si>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</si>
  <si>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</si>
  <si>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</si>
  <si>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</si>
  <si>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</si>
  <si>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</si>
  <si>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</si>
  <si>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</si>
  <si>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</si>
  <si>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</si>
  <si>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</si>
  <si>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</si>
  <si>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</si>
  <si>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</si>
  <si>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</si>
  <si>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</si>
  <si>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</si>
  <si>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</si>
  <si>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</si>
  <si>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</si>
  <si>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</si>
  <si>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</si>
  <si>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</si>
  <si>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</si>
  <si>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</si>
  <si>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</si>
  <si>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</si>
  <si>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</si>
  <si>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</si>
  <si>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</si>
  <si>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</si>
  <si>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</si>
  <si>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</si>
  <si>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</si>
  <si>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</si>
  <si>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</si>
  <si>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</si>
  <si>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</si>
  <si>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</si>
  <si>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</si>
  <si>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</si>
  <si>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</si>
  <si>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</si>
  <si>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</si>
  <si>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</si>
  <si>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</si>
  <si>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</si>
  <si>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</si>
  <si>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</si>
  <si>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</si>
  <si>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</si>
  <si>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</si>
  <si>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</si>
  <si>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</si>
  <si>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</si>
  <si>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</si>
  <si>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</si>
  <si>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</si>
  <si>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</si>
  <si>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</si>
  <si>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</si>
  <si>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</si>
  <si>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</si>
  <si>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</si>
  <si>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</si>
  <si>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</si>
  <si>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</si>
  <si>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</si>
  <si>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</si>
  <si>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</si>
  <si>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</si>
  <si>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</si>
  <si>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</si>
  <si>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</si>
  <si>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</si>
  <si>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</si>
  <si>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</si>
  <si>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</si>
  <si>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</si>
  <si>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</si>
  <si>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</si>
  <si>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</si>
  <si>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</si>
  <si>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</si>
  <si>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</si>
  <si>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</si>
  <si>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</si>
  <si>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</si>
  <si>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</si>
  <si>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</si>
  <si>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</si>
  <si>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</si>
  <si>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</si>
  <si>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</si>
  <si>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</si>
  <si>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</si>
  <si>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</si>
  <si>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</si>
  <si>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</si>
  <si>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</si>
  <si>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</si>
  <si>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</si>
  <si>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</si>
  <si>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</si>
  <si>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</si>
  <si>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</si>
  <si>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</si>
  <si>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</si>
  <si>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</si>
  <si>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</si>
  <si>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</si>
  <si>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</si>
  <si>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</si>
  <si>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</si>
  <si>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</si>
  <si>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</si>
  <si>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</si>
  <si>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</si>
  <si>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</si>
  <si>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</si>
  <si>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</si>
  <si>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</si>
  <si>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</si>
  <si>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</si>
  <si>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</si>
  <si>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</si>
  <si>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</si>
  <si>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</si>
  <si>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</si>
  <si>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</si>
  <si>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</si>
  <si>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</si>
  <si>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</si>
  <si>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</si>
  <si>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</si>
  <si>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</si>
  <si>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</si>
  <si>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</si>
  <si>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</si>
  <si>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</si>
  <si>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</si>
  <si>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</si>
  <si>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</si>
  <si>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</si>
  <si>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</si>
  <si>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</si>
  <si>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</si>
  <si>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</si>
  <si>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</si>
  <si>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</si>
  <si>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</si>
  <si>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</si>
  <si>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</si>
  <si>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</si>
  <si>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</si>
  <si>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</si>
  <si>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</si>
  <si>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</si>
  <si>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</si>
  <si>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</si>
  <si>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</si>
  <si>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</si>
  <si>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</si>
  <si>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</si>
  <si>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</si>
  <si>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</si>
  <si>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</si>
  <si>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</si>
  <si>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</si>
  <si>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</si>
  <si>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</si>
  <si>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</si>
  <si>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</si>
  <si>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</si>
  <si>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</si>
  <si>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</si>
  <si>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</si>
  <si>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</si>
  <si>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</si>
  <si>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</si>
  <si>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</si>
  <si>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</si>
  <si>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</si>
  <si>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</si>
  <si>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</si>
  <si>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</si>
  <si>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</si>
  <si>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</si>
  <si>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</si>
  <si>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</si>
  <si>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</si>
  <si>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</si>
  <si>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</si>
  <si>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</si>
  <si>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</si>
  <si>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</si>
  <si>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</si>
  <si>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</si>
  <si>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</si>
  <si>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</si>
  <si>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</si>
  <si>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</si>
  <si>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</si>
  <si>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</si>
  <si>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</si>
  <si>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</si>
  <si>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</si>
  <si>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</si>
  <si>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</si>
  <si>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</si>
  <si>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</si>
  <si>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</si>
  <si>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</si>
  <si>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</si>
  <si>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</si>
  <si>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</si>
  <si>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</si>
  <si>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</si>
  <si>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</si>
  <si>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</si>
  <si>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</si>
  <si>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</si>
  <si>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</si>
  <si>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</si>
  <si>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</si>
  <si>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</si>
  <si>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</si>
  <si>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</si>
  <si>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</si>
  <si>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</si>
  <si>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</si>
  <si>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</si>
  <si>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</si>
  <si>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</si>
  <si>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</si>
  <si>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</si>
  <si>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</si>
  <si>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</si>
  <si>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</si>
  <si>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</si>
  <si>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</si>
  <si>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</si>
  <si>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</si>
  <si>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</si>
  <si>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</si>
  <si>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</si>
  <si>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</si>
  <si>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</si>
  <si>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</si>
  <si>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</si>
  <si>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</si>
  <si>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</si>
  <si>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</si>
  <si>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</si>
  <si>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</si>
  <si>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</si>
  <si>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</si>
  <si>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</si>
  <si>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</si>
  <si>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</si>
  <si>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</si>
  <si>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</si>
  <si>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</si>
  <si>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</si>
  <si>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</si>
  <si>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</si>
  <si>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</si>
  <si>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</si>
  <si>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</si>
  <si>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</si>
  <si>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</si>
  <si>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</si>
  <si>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</si>
  <si>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</si>
  <si>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</si>
  <si>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</si>
  <si>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</si>
  <si>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</si>
  <si>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</si>
  <si>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</si>
  <si>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</si>
  <si>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</si>
  <si>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</si>
  <si>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</si>
  <si>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</si>
  <si>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</si>
  <si>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</si>
  <si>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</si>
  <si>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</si>
  <si>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</si>
  <si>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</si>
  <si>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</si>
  <si>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</si>
  <si>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</si>
  <si>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</si>
  <si>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</si>
  <si>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</si>
  <si>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</si>
  <si>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</si>
  <si>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</si>
  <si>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</si>
  <si>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</si>
  <si>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</si>
  <si>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</si>
  <si>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</si>
  <si>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</si>
  <si>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</si>
  <si>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</si>
  <si>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</si>
  <si>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</si>
  <si>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</si>
  <si>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</si>
  <si>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</si>
  <si>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</si>
  <si>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</si>
  <si>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</si>
  <si>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</si>
  <si>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</si>
  <si>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</si>
  <si>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</si>
  <si>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</si>
  <si>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</si>
  <si>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</si>
  <si>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</si>
  <si>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</si>
  <si>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</si>
  <si>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</si>
  <si>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</si>
  <si>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</si>
  <si>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</si>
  <si>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</si>
  <si>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</si>
  <si>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</si>
  <si>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</si>
  <si>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</si>
  <si>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</si>
  <si>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</si>
  <si>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</si>
  <si>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</si>
  <si>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</si>
  <si>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</si>
  <si>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</si>
  <si>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</si>
  <si>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</si>
  <si>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</si>
  <si>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</si>
  <si>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</si>
  <si>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</si>
  <si>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</si>
  <si>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</si>
  <si>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</si>
  <si>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</si>
  <si>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</si>
  <si>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</si>
  <si>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</si>
  <si>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</si>
  <si>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</si>
  <si>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</si>
  <si>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</si>
  <si>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</si>
  <si>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</si>
  <si>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</si>
  <si>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</si>
  <si>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</si>
  <si>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</si>
  <si>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</si>
  <si>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</si>
  <si>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</si>
  <si>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</si>
  <si>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</si>
  <si>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</si>
  <si>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</si>
  <si>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</si>
  <si>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</si>
  <si>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</si>
  <si>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</si>
  <si>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</si>
  <si>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</si>
  <si>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</si>
  <si>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</si>
  <si>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</si>
  <si>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</si>
  <si>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</si>
  <si>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</si>
  <si>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</si>
  <si>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</si>
  <si>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</si>
  <si>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</si>
  <si>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</si>
  <si>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</si>
  <si>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</si>
  <si>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</si>
  <si>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</si>
  <si>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</si>
  <si>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</si>
  <si>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</si>
  <si>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</si>
  <si>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</si>
  <si>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</si>
  <si>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</si>
  <si>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</si>
  <si>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</si>
  <si>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</si>
  <si>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</si>
  <si>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</si>
  <si>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</si>
  <si>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</si>
  <si>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</si>
  <si>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</si>
  <si>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</si>
  <si>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</si>
  <si>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</si>
  <si>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</si>
  <si>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</si>
  <si>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</si>
  <si>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</si>
  <si>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</si>
  <si>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</si>
  <si>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</si>
  <si>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</si>
  <si>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</si>
  <si>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</si>
  <si>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</si>
  <si>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</si>
  <si>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</si>
  <si>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</si>
  <si>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</si>
  <si>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</si>
  <si>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</si>
  <si>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</si>
  <si>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</si>
  <si>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</si>
  <si>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</si>
  <si>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</si>
  <si>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</si>
  <si>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</si>
  <si>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</si>
  <si>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</si>
  <si>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</si>
  <si>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</si>
  <si>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</si>
  <si>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</si>
  <si>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</si>
  <si>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</si>
  <si>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</si>
  <si>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</si>
  <si>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</si>
  <si>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</si>
  <si>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</si>
  <si>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</si>
  <si>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</si>
  <si>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</si>
  <si>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</si>
  <si>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</si>
  <si>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</si>
  <si>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</si>
  <si>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</si>
  <si>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</si>
  <si>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</si>
  <si>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</si>
  <si>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</si>
  <si>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</si>
  <si>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</si>
  <si>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</si>
  <si>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</si>
  <si>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</si>
  <si>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</si>
  <si>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</si>
  <si>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</si>
  <si>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</si>
  <si>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</si>
  <si>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</si>
  <si>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</si>
  <si>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</si>
  <si>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</si>
  <si>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</si>
  <si>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</si>
  <si>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</si>
  <si>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</si>
  <si>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</si>
  <si>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</si>
  <si>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</si>
  <si>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</si>
  <si>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</si>
  <si>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</si>
  <si>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</si>
  <si>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</si>
  <si>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</si>
  <si>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</si>
  <si>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</si>
  <si>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</si>
  <si>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</si>
  <si>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</si>
  <si>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</si>
  <si>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</si>
  <si>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</si>
  <si>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</si>
  <si>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</si>
  <si>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</si>
  <si>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</si>
  <si>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</si>
  <si>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</si>
  <si>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</si>
  <si>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</si>
  <si>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</si>
  <si>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</si>
  <si>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</si>
  <si>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</si>
  <si>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</si>
  <si>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</si>
  <si>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</si>
  <si>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</si>
  <si>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</si>
  <si>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</si>
  <si>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</si>
  <si>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</si>
  <si>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</si>
  <si>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</si>
  <si>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</si>
  <si>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</si>
  <si>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</si>
  <si>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</si>
  <si>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</si>
  <si>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</si>
  <si>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</si>
  <si>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</si>
  <si>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</si>
  <si>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</si>
  <si>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</si>
  <si>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</si>
  <si>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</si>
  <si>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</si>
  <si>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</si>
  <si>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</si>
  <si>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</si>
  <si>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</si>
  <si>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</si>
  <si>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</si>
  <si>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</si>
  <si>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</si>
  <si>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</si>
  <si>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</si>
  <si>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</si>
  <si>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</si>
  <si>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</si>
  <si>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</si>
  <si>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</si>
  <si>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</si>
  <si>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</si>
  <si>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</si>
  <si>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</si>
  <si>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</si>
  <si>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</si>
  <si>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</si>
  <si>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</si>
  <si>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</si>
  <si>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</si>
  <si>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</si>
  <si>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</si>
  <si>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</si>
  <si>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</si>
  <si>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</si>
  <si>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</si>
  <si>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</si>
  <si>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</si>
  <si>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</si>
  <si>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</si>
  <si>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</si>
  <si>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</si>
  <si>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</si>
  <si>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</si>
  <si>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</si>
  <si>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</si>
  <si>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</si>
  <si>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</si>
  <si>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</si>
  <si>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</si>
  <si>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</si>
  <si>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</si>
  <si>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</si>
  <si>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</si>
  <si>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</si>
  <si>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</si>
  <si>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</si>
  <si>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</si>
  <si>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</si>
  <si>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</si>
  <si>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</si>
  <si>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</si>
  <si>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</si>
  <si>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</si>
  <si>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</si>
  <si>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</si>
  <si>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</si>
  <si>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</si>
  <si>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</si>
  <si>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</si>
  <si>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</si>
  <si>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</si>
  <si>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</si>
  <si>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</si>
  <si>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</si>
  <si>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</si>
  <si>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</si>
  <si>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</si>
  <si>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</si>
  <si>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</si>
  <si>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</si>
  <si>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</si>
  <si>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</si>
  <si>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</si>
  <si>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</si>
  <si>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</si>
  <si>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</si>
  <si>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</si>
  <si>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</si>
  <si>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</si>
  <si>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</si>
  <si>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</si>
  <si>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</si>
  <si>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</si>
  <si>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</si>
  <si>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</si>
  <si>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</si>
  <si>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</si>
  <si>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</si>
  <si>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</si>
  <si>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</si>
  <si>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</si>
  <si>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</si>
  <si>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</si>
  <si>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</si>
  <si>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</si>
  <si>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</si>
  <si>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</si>
  <si>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</si>
  <si>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</si>
  <si>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</si>
  <si>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</si>
  <si>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</si>
  <si>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</si>
  <si>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</si>
  <si>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</si>
  <si>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</si>
  <si>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</si>
  <si>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</si>
  <si>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</si>
  <si>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</si>
  <si>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</si>
  <si>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</si>
  <si>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</si>
  <si>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</si>
  <si>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</si>
  <si>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</si>
  <si>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</si>
  <si>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</si>
  <si>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</si>
  <si>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</si>
  <si>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</si>
  <si>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</si>
  <si>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</si>
  <si>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</si>
  <si>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</si>
  <si>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</si>
  <si>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</si>
  <si>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</si>
  <si>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</si>
  <si>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</si>
  <si>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</si>
  <si>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</si>
  <si>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</si>
  <si>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</si>
  <si>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</si>
  <si>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</si>
  <si>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</si>
  <si>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</si>
  <si>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</si>
  <si>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</si>
  <si>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</si>
  <si>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</si>
  <si>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</si>
  <si>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</si>
  <si>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</si>
  <si>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</si>
  <si>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</si>
  <si>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</si>
  <si>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</si>
  <si>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</si>
  <si>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</si>
  <si>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</si>
  <si>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</si>
  <si>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</si>
  <si>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</si>
  <si>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</si>
  <si>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</si>
  <si>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</si>
  <si>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</si>
  <si>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</si>
  <si>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</si>
  <si>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</si>
  <si>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</si>
  <si>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</si>
  <si>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</si>
  <si>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</si>
  <si>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</si>
  <si>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</si>
  <si>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</si>
  <si>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</si>
  <si>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</si>
  <si>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</si>
  <si>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</si>
  <si>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</si>
  <si>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</si>
  <si>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</si>
  <si>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</si>
  <si>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</si>
  <si>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</si>
  <si>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</si>
  <si>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</si>
  <si>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</si>
  <si>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</si>
  <si>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</si>
  <si>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</si>
  <si>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</si>
  <si>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</si>
  <si>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</si>
  <si>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</si>
  <si>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</si>
  <si>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</si>
  <si>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</si>
  <si>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</si>
  <si>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</si>
  <si>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</si>
  <si>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</si>
  <si>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</si>
  <si>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</si>
  <si>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</si>
  <si>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</si>
  <si>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</si>
  <si>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</si>
  <si>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</si>
  <si>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</si>
  <si>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</si>
  <si>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</si>
  <si>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</si>
  <si>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</si>
  <si>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</si>
  <si>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</si>
  <si>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</si>
  <si>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</si>
  <si>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</si>
  <si>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</si>
  <si>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</si>
  <si>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</si>
  <si>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</si>
  <si>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</si>
  <si>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</si>
  <si>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</si>
  <si>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</si>
  <si>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</si>
  <si>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</si>
  <si>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</si>
  <si>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</si>
  <si>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</si>
  <si>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</si>
  <si>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</si>
  <si>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</si>
  <si>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</si>
  <si>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</si>
  <si>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</si>
  <si>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</si>
  <si>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</si>
  <si>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</si>
  <si>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</si>
  <si>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</si>
  <si>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</si>
  <si>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</si>
  <si>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</si>
  <si>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</si>
  <si>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</si>
  <si>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</si>
  <si>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</si>
  <si>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</si>
  <si>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</si>
  <si>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</si>
  <si>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</si>
  <si>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</si>
  <si>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</si>
  <si>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</si>
  <si>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</si>
  <si>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</si>
  <si>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</si>
  <si>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</si>
  <si>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</si>
  <si>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</si>
  <si>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</si>
  <si>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</si>
  <si>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</si>
  <si>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</si>
  <si>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</si>
  <si>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</si>
  <si>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</si>
  <si>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</si>
  <si>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</si>
  <si>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</si>
  <si>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</si>
  <si>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</si>
  <si>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</si>
  <si>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</si>
  <si>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</si>
  <si>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</si>
  <si>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</si>
  <si>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</si>
  <si>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</si>
  <si>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</si>
  <si>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</si>
  <si>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</si>
  <si>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</si>
  <si>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</si>
  <si>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</si>
  <si>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</si>
  <si>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</si>
  <si>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</si>
  <si>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</si>
  <si>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</si>
  <si>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</si>
  <si>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</si>
  <si>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</si>
  <si>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</si>
  <si>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</si>
  <si>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</si>
  <si>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</si>
  <si>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</si>
  <si>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</si>
  <si>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</si>
  <si>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</si>
  <si>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</si>
  <si>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</si>
  <si>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</si>
  <si>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</si>
  <si>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</si>
  <si>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</si>
  <si>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</si>
  <si>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</si>
  <si>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</si>
  <si>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</si>
  <si>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</si>
  <si>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</si>
  <si>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</si>
  <si>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</si>
  <si>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</si>
  <si>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</si>
  <si>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</si>
  <si>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</si>
  <si>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</si>
  <si>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</si>
  <si>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</si>
  <si>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</si>
  <si>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</si>
  <si>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</si>
  <si>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</si>
  <si>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</si>
  <si>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</si>
  <si>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</si>
  <si>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</si>
  <si>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</si>
  <si>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</si>
  <si>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</si>
  <si>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</si>
  <si>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</si>
  <si>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</si>
  <si>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</si>
  <si>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</si>
  <si>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</si>
  <si>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</si>
  <si>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</si>
  <si>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</si>
  <si>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</si>
  <si>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</si>
  <si>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</si>
  <si>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</si>
  <si>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</si>
  <si>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</si>
  <si>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</si>
  <si>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</si>
  <si>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</si>
  <si>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</si>
  <si>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</si>
  <si>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</si>
  <si>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</si>
  <si>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</si>
  <si>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</si>
  <si>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</si>
  <si>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</si>
  <si>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</si>
  <si>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</si>
  <si>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</si>
  <si>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</si>
  <si>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</si>
  <si>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</si>
  <si>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</si>
  <si>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</si>
  <si>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</si>
  <si>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</si>
  <si>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</si>
  <si>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</si>
  <si>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</si>
  <si>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</si>
  <si>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</si>
  <si>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</si>
  <si>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</si>
  <si>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</si>
  <si>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</si>
  <si>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</si>
  <si>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</si>
  <si>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</si>
  <si>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</si>
  <si>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</si>
  <si>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</si>
  <si>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</si>
  <si>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</si>
  <si>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</si>
  <si>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</si>
  <si>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</si>
  <si>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</si>
  <si>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</si>
  <si>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</si>
  <si>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</si>
  <si>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</si>
  <si>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</si>
  <si>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</si>
  <si>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</si>
  <si>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</si>
  <si>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</si>
  <si>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</si>
  <si>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</si>
  <si>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</si>
  <si>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</si>
  <si>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</si>
  <si>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</si>
  <si>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</si>
  <si>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</si>
  <si>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</si>
  <si>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</si>
  <si>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</si>
  <si>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</si>
  <si>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</si>
  <si>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</si>
  <si>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</si>
  <si>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</si>
  <si>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</si>
  <si>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</si>
  <si>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</si>
  <si>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</si>
  <si>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</si>
  <si>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</si>
  <si>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</si>
  <si>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</si>
  <si>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</si>
  <si>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</si>
  <si>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</si>
  <si>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</si>
  <si>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</si>
  <si>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</si>
  <si>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</si>
  <si>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</si>
  <si>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</si>
  <si>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</si>
  <si>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</si>
  <si>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</si>
  <si>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</si>
  <si>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</si>
  <si>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</si>
  <si>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</si>
  <si>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</si>
  <si>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</si>
  <si>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</si>
  <si>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</si>
  <si>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</si>
  <si>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</si>
  <si>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</si>
  <si>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</si>
  <si>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</si>
  <si>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</si>
  <si>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</si>
  <si>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</si>
  <si>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</si>
  <si>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</si>
  <si>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</si>
  <si>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</si>
  <si>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</si>
  <si>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</si>
  <si>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</si>
  <si>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</si>
  <si>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</si>
  <si>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</si>
  <si>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</si>
  <si>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</si>
  <si>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</si>
  <si>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</si>
  <si>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</si>
  <si>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</si>
  <si>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</si>
  <si>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</si>
  <si>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</si>
  <si>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</si>
  <si>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</si>
  <si>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</si>
  <si>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</si>
  <si>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</si>
  <si>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</si>
  <si>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</si>
  <si>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</si>
  <si>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</si>
  <si>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</si>
  <si>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</si>
  <si>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</si>
  <si>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</si>
  <si>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</si>
  <si>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</si>
  <si>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</si>
  <si>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</si>
  <si>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</si>
  <si>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</si>
  <si>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</si>
  <si>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</si>
  <si>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</si>
  <si>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</si>
  <si>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</si>
  <si>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</si>
  <si>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</si>
  <si>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</si>
  <si>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</si>
  <si>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</si>
  <si>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</si>
  <si>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</si>
  <si>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</si>
  <si>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</si>
  <si>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</si>
  <si>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</si>
  <si>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</si>
  <si>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</si>
  <si>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</si>
  <si>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</si>
  <si>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</si>
  <si>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</si>
  <si>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</si>
  <si>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</si>
  <si>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</si>
  <si>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</si>
  <si>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</si>
  <si>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</si>
  <si>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</si>
  <si>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</si>
  <si>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</si>
  <si>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</si>
  <si>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</si>
  <si>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</si>
  <si>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</si>
  <si>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</si>
  <si>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</si>
  <si>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</si>
  <si>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</si>
  <si>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</si>
  <si>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</si>
  <si>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</si>
  <si>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</si>
  <si>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</si>
  <si>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</si>
  <si>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</si>
  <si>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</si>
  <si>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</si>
  <si>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</si>
  <si>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</si>
  <si>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</si>
  <si>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</si>
  <si>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</si>
  <si>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</si>
  <si>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</si>
  <si>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</si>
  <si>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</si>
  <si>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</si>
  <si>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</si>
  <si>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</si>
  <si>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</si>
  <si>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</si>
  <si>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</si>
  <si>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</si>
  <si>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</si>
  <si>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</si>
  <si>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</si>
  <si>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</si>
  <si>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</si>
  <si>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</si>
  <si>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</si>
  <si>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</si>
  <si>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</si>
  <si>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</si>
  <si>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</si>
  <si>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</si>
  <si>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</si>
  <si>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</si>
  <si>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</si>
  <si>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</si>
  <si>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</si>
  <si>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</si>
  <si>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</si>
  <si>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</si>
  <si>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</si>
  <si>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</si>
  <si>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</si>
  <si>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</si>
  <si>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</si>
  <si>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</si>
  <si>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</si>
  <si>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</si>
  <si>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</si>
  <si>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</si>
  <si>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</si>
  <si>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</si>
  <si>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</si>
  <si>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</si>
  <si>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</si>
  <si>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</si>
  <si>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</si>
  <si>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</si>
  <si>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</si>
  <si>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</si>
  <si>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</si>
  <si>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</si>
  <si>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</si>
  <si>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</si>
  <si>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</si>
  <si>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</si>
  <si>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</si>
  <si>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</si>
  <si>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</si>
  <si>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</si>
  <si>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</si>
  <si>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</si>
  <si>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</si>
  <si>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</si>
  <si>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</si>
  <si>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</si>
  <si>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</si>
  <si>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</si>
  <si>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</si>
  <si>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</si>
  <si>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</si>
  <si>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</si>
  <si>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</si>
  <si>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</si>
  <si>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</si>
  <si>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</si>
  <si>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</si>
  <si>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</si>
  <si>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</si>
  <si>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</si>
  <si>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</si>
  <si>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</si>
  <si>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</si>
  <si>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</si>
  <si>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</si>
  <si>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</si>
  <si>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</si>
  <si>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</si>
  <si>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</si>
  <si>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</si>
  <si>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</si>
  <si>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</si>
  <si>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</si>
  <si>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</si>
  <si>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</si>
  <si>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</si>
  <si>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</si>
  <si>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</si>
  <si>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</si>
  <si>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</si>
  <si>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</si>
  <si>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</si>
  <si>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</si>
  <si>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</si>
  <si>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</si>
  <si>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</si>
  <si>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</si>
  <si>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</si>
  <si>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</si>
  <si>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</si>
  <si>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</si>
  <si>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</si>
  <si>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</si>
  <si>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</si>
  <si>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</si>
  <si>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</si>
  <si>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</si>
  <si>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</si>
  <si>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</si>
  <si>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</si>
  <si>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</si>
  <si>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</si>
  <si>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</si>
  <si>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</si>
  <si>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</si>
  <si>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</si>
  <si>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</si>
  <si>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</si>
  <si>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</si>
  <si>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</si>
  <si>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</si>
  <si>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</si>
  <si>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</si>
  <si>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</si>
  <si>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</si>
  <si>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</si>
  <si>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</si>
  <si>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</si>
  <si>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</si>
  <si>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</si>
  <si>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</si>
  <si>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</si>
  <si>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</si>
  <si>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</si>
  <si>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</si>
  <si>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</si>
  <si>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</si>
  <si>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</si>
  <si>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</si>
  <si>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</si>
  <si>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</si>
  <si>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</si>
  <si>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</si>
  <si>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</si>
  <si>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</si>
  <si>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</si>
  <si>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</si>
  <si>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</si>
  <si>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</si>
  <si>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</si>
  <si>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</si>
  <si>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</si>
  <si>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</si>
  <si>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</si>
  <si>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</si>
  <si>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</si>
  <si>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</si>
  <si>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</si>
  <si>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</si>
  <si>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</si>
  <si>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</si>
  <si>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</si>
  <si>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</si>
  <si>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</si>
  <si>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</si>
  <si>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</si>
  <si>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</si>
  <si>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</si>
  <si>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</si>
  <si>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</si>
  <si>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</si>
  <si>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</si>
  <si>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</si>
  <si>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</si>
  <si>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</si>
  <si>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</si>
  <si>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</si>
  <si>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</si>
  <si>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</si>
  <si>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</si>
  <si>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</si>
  <si>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</si>
  <si>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</si>
  <si>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</si>
  <si>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</si>
  <si>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</si>
  <si>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</si>
  <si>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</si>
  <si>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</si>
  <si>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</si>
  <si>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</si>
  <si>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</si>
  <si>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</si>
  <si>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</si>
  <si>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</si>
  <si>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</si>
  <si>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</si>
  <si>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</si>
  <si>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</si>
  <si>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</si>
  <si>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</si>
  <si>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</si>
  <si>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</si>
  <si>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</si>
  <si>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</si>
  <si>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</si>
  <si>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</si>
  <si>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</si>
  <si>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</si>
  <si>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</si>
  <si>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</si>
  <si>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</si>
  <si>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</si>
  <si>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</si>
  <si>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</si>
  <si>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</si>
  <si>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</si>
  <si>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</si>
  <si>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</si>
  <si>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</si>
  <si>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</si>
  <si>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</si>
  <si>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</si>
  <si>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</si>
  <si>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</si>
  <si>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</si>
  <si>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</si>
  <si>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</si>
  <si>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</si>
  <si>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</si>
  <si>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</si>
  <si>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</si>
  <si>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</si>
  <si>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</si>
  <si>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</si>
  <si>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</si>
  <si>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</si>
  <si>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</si>
  <si>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</si>
  <si>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</si>
  <si>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</si>
  <si>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</si>
  <si>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</si>
  <si>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</si>
  <si>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</si>
  <si>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</si>
  <si>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</si>
  <si>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</si>
  <si>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</si>
  <si>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</si>
  <si>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</si>
  <si>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</si>
  <si>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</si>
  <si>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</si>
  <si>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</si>
  <si>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</si>
  <si>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</si>
  <si>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</si>
  <si>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</si>
  <si>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</si>
  <si>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</si>
  <si>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</si>
  <si>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</si>
  <si>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</si>
  <si>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</si>
  <si>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</si>
  <si>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</si>
  <si>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</si>
  <si>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</si>
  <si>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</si>
  <si>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</si>
  <si>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</si>
  <si>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</si>
  <si>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</si>
  <si>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</si>
  <si>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</si>
  <si>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</si>
  <si>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</si>
  <si>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</si>
  <si>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</si>
  <si>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</si>
  <si>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</si>
  <si>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</si>
  <si>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</si>
  <si>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</si>
  <si>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</si>
  <si>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</si>
  <si>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</si>
  <si>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</si>
  <si>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</si>
  <si>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</si>
  <si>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</si>
  <si>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</si>
  <si>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</si>
  <si>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</si>
  <si>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</si>
  <si>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</si>
  <si>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</si>
  <si>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</si>
  <si>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</si>
  <si>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</si>
  <si>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</si>
  <si>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</si>
  <si>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</si>
  <si>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</si>
  <si>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</si>
  <si>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</si>
  <si>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</si>
  <si>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</si>
  <si>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</si>
  <si>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</si>
  <si>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</si>
  <si>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</si>
  <si>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</si>
  <si>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</si>
  <si>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</si>
  <si>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</si>
  <si>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</si>
  <si>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</si>
  <si>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</si>
  <si>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</si>
  <si>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</si>
  <si>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</si>
  <si>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</si>
  <si>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</si>
  <si>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</si>
  <si>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</si>
  <si>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</si>
  <si>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</si>
  <si>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</si>
  <si>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</si>
  <si>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</si>
  <si>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</si>
  <si>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</si>
  <si>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</si>
  <si>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</si>
  <si>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</si>
  <si>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</si>
  <si>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</si>
  <si>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</si>
  <si>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</si>
  <si>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</si>
  <si>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</si>
  <si>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</si>
  <si>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</si>
  <si>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</si>
  <si>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</si>
  <si>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</si>
  <si>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</si>
  <si>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</si>
  <si>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</si>
  <si>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</si>
  <si>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</si>
  <si>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</si>
  <si>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</si>
  <si>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</si>
  <si>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</si>
  <si>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</si>
  <si>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</si>
  <si>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</si>
  <si>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</si>
  <si>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</si>
  <si>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</si>
  <si>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</si>
  <si>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</si>
  <si>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</si>
  <si>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</si>
  <si>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</si>
  <si>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</si>
  <si>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</si>
  <si>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</si>
  <si>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</si>
  <si>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</si>
  <si>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</si>
  <si>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</si>
  <si>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</si>
  <si>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</si>
  <si>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</si>
  <si>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</si>
  <si>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</si>
  <si>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</si>
  <si>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</si>
  <si>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</si>
  <si>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</si>
  <si>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</si>
  <si>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</si>
  <si>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</si>
  <si>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</si>
  <si>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</si>
  <si>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</si>
  <si>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</si>
  <si>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</si>
  <si>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</si>
  <si>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</si>
  <si>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</si>
  <si>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</si>
  <si>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</si>
  <si>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</si>
  <si>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</si>
  <si>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</si>
  <si>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</si>
  <si>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</si>
  <si>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</si>
  <si>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</si>
  <si>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</si>
  <si>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</si>
  <si>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</si>
  <si>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</si>
  <si>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</si>
  <si>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</si>
  <si>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</si>
  <si>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</si>
  <si>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</si>
  <si>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</si>
  <si>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</si>
  <si>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</si>
  <si>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</si>
  <si>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</si>
  <si>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</si>
  <si>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</si>
  <si>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</si>
  <si>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</si>
  <si>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</si>
  <si>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</si>
  <si>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</si>
  <si>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</si>
  <si>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</si>
  <si>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</si>
  <si>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</si>
  <si>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</si>
  <si>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</si>
  <si>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</si>
  <si>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</si>
  <si>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</si>
  <si>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</si>
  <si>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</si>
  <si>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</si>
  <si>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</si>
  <si>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</si>
  <si>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</si>
  <si>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</si>
  <si>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</si>
  <si>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</si>
  <si>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</si>
  <si>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</si>
  <si>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</si>
  <si>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</si>
  <si>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</si>
  <si>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</si>
  <si>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</si>
  <si>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</si>
  <si>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</si>
  <si>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</si>
  <si>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</si>
  <si>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</si>
  <si>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</si>
  <si>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</si>
  <si>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</si>
  <si>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</si>
  <si>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</si>
  <si>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</si>
  <si>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</si>
  <si>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</si>
  <si>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</si>
  <si>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</si>
  <si>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</si>
  <si>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</si>
  <si>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</si>
  <si>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</si>
  <si>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</si>
  <si>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</si>
  <si>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</si>
  <si>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</si>
  <si>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</si>
  <si>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</si>
  <si>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</si>
  <si>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</si>
  <si>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</si>
  <si>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</si>
  <si>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</si>
  <si>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</si>
  <si>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</si>
  <si>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</si>
  <si>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</si>
  <si>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</si>
  <si>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</si>
  <si>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</si>
  <si>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</si>
  <si>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</si>
  <si>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</si>
  <si>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</si>
  <si>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</si>
  <si>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</si>
  <si>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</si>
  <si>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</si>
  <si>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</si>
  <si>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</si>
  <si>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</si>
  <si>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</si>
  <si>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</si>
  <si>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</si>
  <si>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</si>
  <si>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</si>
  <si>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</si>
  <si>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</si>
  <si>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</si>
  <si>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</si>
  <si>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</si>
  <si>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</si>
  <si>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</si>
  <si>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</si>
  <si>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</si>
  <si>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</si>
  <si>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</si>
  <si>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</si>
  <si>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</si>
  <si>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</si>
  <si>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</si>
  <si>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</si>
  <si>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</si>
  <si>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</si>
  <si>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</si>
  <si>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</si>
  <si>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</si>
  <si>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</si>
  <si>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</si>
  <si>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</si>
  <si>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</si>
  <si>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</si>
  <si>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</si>
  <si>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</si>
  <si>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</si>
  <si>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</si>
  <si>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</si>
  <si>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</si>
  <si>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</si>
  <si>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</si>
  <si>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</si>
  <si>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</si>
  <si>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</si>
  <si>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</si>
  <si>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</si>
  <si>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</si>
  <si>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</si>
  <si>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</si>
  <si>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</si>
  <si>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</si>
  <si>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</si>
  <si>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</si>
  <si>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</si>
  <si>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</si>
  <si>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</si>
  <si>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</si>
  <si>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</si>
  <si>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</si>
  <si>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</si>
  <si>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</si>
  <si>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</si>
  <si>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</si>
  <si>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</si>
  <si>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</si>
  <si>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</si>
  <si>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</si>
  <si>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</si>
  <si>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</si>
  <si>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</si>
  <si>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</si>
  <si>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</si>
  <si>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</si>
  <si>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</si>
  <si>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</si>
  <si>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</si>
  <si>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</si>
  <si>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</si>
  <si>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</si>
  <si>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</si>
  <si>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</si>
  <si>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</si>
  <si>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</si>
  <si>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</si>
  <si>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</si>
  <si>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</si>
  <si>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</si>
  <si>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</si>
  <si>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</si>
  <si>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</si>
  <si>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</si>
  <si>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</si>
  <si>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</si>
  <si>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</si>
  <si>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</si>
  <si>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</si>
  <si>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</si>
  <si>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</si>
  <si>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</si>
  <si>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</si>
  <si>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</si>
  <si>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</si>
  <si>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</si>
  <si>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</si>
  <si>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</si>
  <si>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</si>
  <si>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</si>
  <si>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</si>
  <si>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</si>
  <si>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</si>
  <si>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</si>
  <si>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</si>
  <si>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</si>
  <si>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</si>
  <si>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</si>
  <si>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</si>
  <si>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</si>
  <si>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</si>
  <si>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</si>
  <si>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</si>
  <si>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</si>
  <si>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</si>
  <si>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</si>
  <si>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</si>
  <si>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</si>
  <si>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</si>
  <si>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</si>
  <si>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</si>
  <si>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</si>
  <si>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</si>
  <si>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</si>
  <si>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</si>
  <si>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</si>
  <si>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</si>
  <si>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</si>
  <si>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</si>
  <si>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</si>
  <si>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</si>
  <si>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</si>
  <si>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</si>
  <si>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</si>
  <si>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</si>
  <si>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</si>
  <si>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</si>
  <si>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</si>
  <si>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</si>
  <si>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</si>
  <si>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</si>
  <si>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</si>
  <si>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</si>
  <si>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</si>
  <si>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</si>
  <si>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</si>
  <si>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</si>
  <si>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</si>
  <si>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</si>
  <si>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</si>
  <si>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</si>
  <si>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</si>
  <si>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</si>
  <si>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</si>
  <si>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</si>
  <si>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</si>
  <si>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</si>
  <si>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</si>
  <si>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</si>
  <si>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</si>
  <si>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</si>
  <si>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</si>
  <si>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</si>
  <si>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</si>
  <si>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</si>
  <si>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</si>
  <si>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</si>
  <si>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</si>
  <si>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</si>
  <si>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</si>
  <si>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</si>
  <si>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</si>
  <si>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</si>
  <si>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</si>
  <si>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</si>
  <si>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</si>
  <si>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</si>
  <si>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</si>
  <si>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</si>
  <si>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</si>
  <si>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</si>
  <si>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</si>
  <si>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</si>
  <si>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</si>
  <si>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</si>
  <si>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</si>
  <si>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</si>
  <si>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</si>
  <si>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</si>
  <si>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</si>
  <si>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</si>
  <si>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</si>
  <si>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</si>
  <si>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</si>
  <si>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</si>
  <si>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</si>
  <si>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</si>
  <si>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</si>
  <si>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</si>
  <si>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</si>
  <si>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</si>
  <si>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</si>
  <si>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</si>
  <si>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</si>
  <si>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</si>
  <si>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</si>
  <si>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</si>
  <si>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</si>
  <si>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</si>
  <si>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</si>
  <si>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</si>
  <si>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</si>
  <si>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</si>
  <si>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</si>
  <si>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</si>
  <si>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</si>
  <si>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</si>
  <si>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</si>
  <si>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</si>
  <si>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</si>
  <si>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</si>
  <si>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</si>
  <si>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</si>
  <si>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</si>
  <si>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</si>
  <si>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</si>
  <si>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</si>
  <si>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</si>
  <si>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</si>
  <si>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</si>
  <si>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</si>
  <si>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</si>
  <si>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</si>
  <si>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</si>
  <si>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</si>
  <si>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</si>
  <si>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</si>
  <si>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</si>
  <si>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</si>
  <si>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</si>
  <si>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</si>
  <si>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</si>
  <si>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</si>
  <si>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</si>
  <si>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</si>
  <si>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</si>
  <si>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</si>
  <si>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</si>
  <si>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</si>
  <si>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</si>
  <si>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</si>
  <si>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</si>
  <si>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</si>
  <si>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</si>
  <si>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</si>
  <si>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</si>
  <si>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</si>
  <si>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</si>
  <si>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</si>
  <si>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</si>
  <si>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</si>
  <si>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</si>
  <si>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</si>
  <si>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</si>
  <si>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</si>
  <si>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</si>
  <si>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</si>
  <si>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</si>
  <si>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</si>
  <si>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</si>
  <si>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</si>
  <si>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</si>
  <si>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</si>
  <si>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</si>
  <si>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</si>
  <si>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</si>
  <si>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</si>
  <si>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</si>
  <si>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</si>
  <si>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</si>
  <si>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</si>
  <si>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</si>
  <si>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</si>
  <si>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</si>
  <si>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</si>
  <si>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</si>
  <si>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</si>
  <si>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</si>
  <si>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</si>
  <si>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</si>
  <si>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</si>
  <si>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</si>
  <si>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</si>
  <si>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</si>
  <si>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</si>
  <si>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</si>
  <si>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</si>
  <si>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</si>
  <si>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</si>
  <si>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</si>
  <si>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</si>
  <si>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</si>
  <si>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</si>
  <si>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</si>
  <si>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</si>
  <si>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</si>
  <si>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</si>
  <si>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</si>
  <si>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</si>
  <si>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</si>
  <si>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</si>
  <si>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</si>
  <si>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</si>
  <si>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</si>
  <si>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</si>
  <si>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</si>
  <si>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</si>
  <si>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</si>
  <si>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</si>
  <si>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</si>
  <si>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</si>
  <si>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</si>
  <si>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</si>
  <si>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</si>
  <si>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</si>
  <si>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</si>
  <si>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</si>
  <si>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</si>
  <si>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</si>
  <si>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</si>
  <si>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</si>
  <si>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</si>
  <si>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</si>
  <si>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</si>
  <si>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</si>
  <si>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</si>
  <si>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</si>
  <si>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</si>
  <si>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</si>
  <si>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</si>
  <si>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</si>
  <si>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</si>
  <si>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</si>
  <si>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</si>
  <si>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</si>
  <si>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</si>
  <si>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</si>
  <si>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</si>
  <si>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</si>
  <si>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</si>
  <si>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</si>
  <si>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</si>
  <si>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</si>
  <si>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</si>
  <si>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</si>
  <si>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</si>
  <si>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</si>
  <si>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</si>
  <si>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</si>
  <si>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</si>
  <si>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</si>
  <si>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</si>
  <si>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</si>
  <si>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</si>
  <si>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</si>
  <si>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</si>
  <si>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</si>
  <si>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</si>
  <si>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</si>
  <si>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</si>
  <si>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</si>
  <si>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</si>
  <si>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</si>
  <si>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</si>
  <si>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</si>
  <si>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</si>
  <si>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</si>
  <si>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</si>
  <si>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</si>
  <si>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</si>
  <si>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</si>
  <si>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</si>
  <si>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</si>
  <si>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</si>
  <si>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</si>
  <si>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</si>
  <si>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</si>
  <si>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</si>
  <si>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</si>
  <si>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</si>
  <si>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</si>
  <si>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</si>
  <si>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</si>
  <si>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</si>
  <si>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</si>
  <si>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</si>
  <si>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</si>
  <si>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</si>
  <si>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</si>
  <si>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</si>
  <si>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</si>
  <si>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</si>
  <si>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</si>
  <si>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</si>
  <si>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</si>
  <si>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</si>
  <si>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</si>
  <si>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</si>
  <si>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</si>
  <si>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</si>
  <si>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</si>
  <si>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</si>
  <si>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</si>
  <si>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</si>
  <si>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</si>
  <si>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</si>
  <si>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</si>
  <si>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</si>
  <si>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</si>
  <si>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</si>
  <si>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</si>
  <si>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</si>
  <si>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</si>
  <si>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</si>
  <si>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</si>
  <si>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</si>
  <si>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</si>
  <si>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</si>
  <si>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</si>
  <si>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</si>
  <si>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</si>
  <si>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</si>
  <si>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</si>
  <si>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</si>
  <si>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</si>
  <si>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</si>
  <si>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</si>
  <si>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</si>
  <si>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</si>
  <si>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</si>
  <si>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</si>
  <si>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</si>
  <si>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</si>
  <si>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</si>
  <si>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</si>
  <si>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</si>
  <si>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</si>
  <si>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</si>
  <si>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</si>
  <si>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</si>
  <si>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</si>
  <si>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</si>
  <si>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</si>
  <si>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</si>
  <si>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</si>
  <si>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</si>
  <si>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</si>
  <si>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</si>
  <si>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</si>
  <si>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</si>
  <si>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</si>
  <si>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</si>
  <si>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</si>
  <si>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</si>
  <si>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</si>
  <si>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</si>
  <si>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</si>
  <si>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</si>
  <si>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</si>
  <si>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</si>
  <si>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</si>
  <si>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</si>
  <si>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</si>
  <si>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</si>
  <si>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</si>
  <si>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</si>
  <si>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</si>
  <si>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</si>
  <si>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</si>
  <si>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</si>
  <si>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</si>
  <si>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</si>
  <si>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</si>
  <si>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</si>
  <si>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</si>
  <si>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</si>
  <si>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</si>
  <si>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</si>
  <si>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</si>
  <si>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</si>
  <si>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</si>
  <si>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</si>
  <si>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</si>
  <si>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</si>
  <si>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</si>
  <si>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</si>
  <si>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</si>
  <si>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</si>
  <si>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</si>
  <si>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</si>
  <si>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</si>
  <si>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</si>
  <si>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</si>
  <si>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</si>
  <si>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</si>
  <si>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</si>
  <si>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</si>
  <si>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</si>
  <si>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</si>
  <si>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</si>
  <si>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</si>
  <si>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</si>
  <si>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</si>
  <si>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</si>
  <si>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</si>
  <si>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</si>
  <si>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</si>
  <si>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</si>
  <si>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</si>
  <si>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</si>
  <si>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</si>
  <si>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</si>
  <si>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</si>
  <si>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</si>
  <si>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</si>
  <si>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</si>
  <si>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</si>
  <si>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</si>
  <si>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</si>
  <si>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</si>
  <si>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</si>
  <si>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</si>
  <si>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</si>
  <si>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</si>
  <si>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</si>
  <si>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</si>
  <si>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</si>
  <si>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</si>
  <si>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</si>
  <si>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</si>
  <si>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</si>
  <si>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</si>
  <si>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</si>
  <si>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</si>
  <si>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</si>
  <si>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</si>
  <si>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</si>
  <si>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</si>
  <si>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</si>
  <si>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</si>
  <si>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</si>
  <si>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</si>
  <si>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</si>
  <si>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</si>
  <si>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</si>
  <si>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</si>
  <si>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</si>
  <si>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</si>
  <si>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</si>
  <si>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</si>
  <si>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</si>
  <si>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</si>
  <si>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</si>
  <si>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</si>
  <si>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</si>
  <si>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</si>
  <si>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</si>
  <si>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</si>
  <si>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</si>
  <si>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</si>
  <si>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</si>
  <si>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</si>
  <si>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</si>
  <si>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</si>
  <si>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</si>
  <si>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</si>
  <si>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</si>
  <si>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</si>
  <si>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</si>
  <si>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</si>
  <si>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</si>
  <si>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</si>
  <si>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</si>
  <si>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</si>
  <si>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</si>
  <si>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</si>
  <si>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</si>
  <si>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</si>
  <si>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</si>
  <si>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</si>
  <si>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</si>
  <si>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</si>
  <si>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</si>
  <si>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</si>
  <si>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</si>
  <si>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</si>
  <si>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</si>
  <si>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</si>
  <si>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</si>
  <si>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</si>
  <si>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</si>
  <si>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</si>
  <si>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</si>
  <si>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</si>
  <si>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</si>
  <si>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</si>
  <si>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</si>
  <si>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</si>
  <si>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</si>
  <si>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</si>
  <si>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</si>
  <si>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</si>
  <si>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</si>
  <si>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</si>
  <si>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</si>
  <si>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</si>
  <si>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</si>
  <si>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</si>
  <si>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</si>
  <si>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</si>
  <si>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</si>
  <si>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</si>
  <si>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</si>
  <si>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</si>
  <si>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</si>
  <si>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</si>
  <si>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</si>
  <si>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</si>
  <si>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</si>
  <si>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</si>
  <si>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</si>
  <si>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</si>
  <si>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</si>
  <si>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</si>
  <si>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</si>
  <si>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</si>
  <si>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</si>
  <si>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</si>
  <si>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</si>
  <si>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</si>
  <si>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</si>
  <si>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</si>
  <si>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</si>
  <si>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</si>
  <si>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</si>
  <si>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</si>
  <si>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</si>
  <si>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</si>
  <si>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</si>
  <si>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</si>
  <si>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</si>
  <si>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</si>
  <si>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</si>
  <si>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</si>
  <si>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</si>
  <si>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</si>
  <si>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</si>
  <si>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</si>
  <si>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</si>
  <si>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</si>
  <si>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</si>
  <si>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</si>
  <si>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</si>
  <si>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</si>
  <si>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</si>
  <si>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</si>
  <si>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</si>
  <si>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</si>
  <si>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</si>
  <si>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</si>
  <si>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</si>
  <si>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</si>
  <si>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</si>
  <si>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</si>
  <si>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</si>
  <si>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</si>
  <si>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</si>
  <si>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</si>
  <si>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</si>
  <si>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</si>
  <si>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</si>
  <si>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</si>
  <si>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</si>
  <si>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</si>
  <si>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</si>
  <si>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</si>
  <si>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</si>
  <si>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</si>
  <si>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</si>
  <si>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</si>
  <si>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</si>
  <si>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</si>
  <si>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</si>
  <si>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</si>
  <si>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</si>
  <si>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</si>
  <si>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</si>
  <si>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</si>
  <si>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</si>
  <si>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</si>
  <si>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</si>
  <si>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</si>
  <si>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</si>
  <si>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</si>
  <si>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</si>
  <si>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</si>
  <si>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</si>
  <si>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</si>
  <si>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</si>
  <si>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</si>
  <si>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</si>
  <si>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</si>
  <si>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</si>
  <si>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</si>
  <si>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</si>
  <si>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</si>
  <si>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</si>
  <si>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</si>
  <si>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</si>
  <si>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</si>
  <si>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</si>
  <si>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</si>
  <si>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</si>
  <si>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</si>
  <si>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</si>
  <si>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</si>
  <si>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</si>
  <si>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</si>
  <si>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</si>
  <si>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</si>
  <si>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</si>
  <si>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</si>
  <si>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</si>
  <si>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</si>
  <si>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</si>
  <si>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</si>
  <si>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</si>
  <si>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</si>
  <si>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</si>
  <si>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</si>
  <si>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</si>
  <si>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</si>
  <si>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</si>
  <si>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</si>
  <si>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</si>
  <si>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</si>
  <si>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</si>
  <si>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</si>
  <si>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</si>
  <si>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</si>
  <si>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</si>
  <si>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</si>
  <si>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</si>
  <si>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</si>
  <si>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</si>
  <si>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</si>
  <si>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</si>
  <si>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</si>
  <si>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</si>
  <si>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</si>
  <si>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</si>
  <si>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</si>
  <si>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</si>
  <si>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</si>
  <si>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</si>
  <si>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</si>
  <si>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</si>
  <si>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</si>
  <si>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</si>
  <si>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</si>
  <si>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</si>
  <si>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</si>
  <si>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</si>
  <si>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</si>
  <si>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</si>
  <si>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</si>
  <si>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</si>
  <si>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</si>
  <si>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</si>
  <si>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</si>
  <si>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</si>
  <si>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</si>
  <si>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</si>
  <si>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</si>
  <si>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</si>
  <si>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</si>
  <si>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</si>
  <si>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</si>
  <si>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</si>
  <si>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</si>
  <si>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</si>
  <si>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</si>
  <si>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</si>
  <si>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</si>
  <si>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</si>
  <si>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</si>
  <si>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</si>
  <si>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</si>
  <si>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</si>
  <si>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</si>
  <si>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</si>
  <si>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</si>
  <si>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</si>
  <si>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</si>
  <si>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</si>
  <si>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</si>
  <si>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</si>
  <si>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</si>
  <si>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</si>
  <si>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</si>
  <si>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</si>
  <si>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</si>
  <si>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</si>
  <si>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</si>
  <si>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</si>
  <si>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</si>
  <si>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</si>
  <si>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</si>
  <si>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</si>
  <si>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</si>
  <si>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</si>
  <si>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</si>
  <si>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</si>
  <si>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</si>
  <si>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</si>
  <si>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</si>
  <si>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</si>
  <si>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</si>
  <si>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</si>
  <si>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</si>
  <si>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</si>
  <si>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</si>
  <si>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</si>
  <si>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</si>
  <si>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</si>
  <si>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</si>
  <si>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</si>
  <si>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</si>
  <si>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</si>
  <si>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</si>
  <si>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</si>
  <si>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</si>
  <si>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</si>
  <si>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</si>
  <si>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</si>
  <si>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</si>
  <si>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</si>
  <si>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</si>
  <si>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</si>
  <si>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</si>
  <si>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</si>
  <si>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</si>
  <si>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</si>
  <si>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</si>
  <si>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</si>
  <si>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</si>
  <si>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</si>
  <si>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</si>
  <si>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</si>
  <si>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</si>
  <si>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</si>
  <si>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</si>
  <si>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</si>
  <si>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</si>
  <si>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</si>
  <si>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</si>
  <si>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</si>
  <si>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</si>
  <si>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</si>
  <si>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</si>
  <si>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</si>
  <si>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</si>
  <si>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</si>
  <si>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</si>
  <si>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</si>
  <si>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</si>
  <si>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</si>
  <si>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</si>
  <si>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</si>
  <si>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</si>
  <si>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</si>
  <si>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</si>
  <si>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</si>
  <si>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</si>
  <si>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</si>
  <si>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</si>
  <si>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</si>
  <si>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</si>
  <si>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</si>
  <si>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</si>
  <si>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</si>
  <si>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</si>
  <si>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</si>
  <si>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</si>
  <si>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</si>
  <si>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</si>
  <si>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</si>
  <si>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</si>
  <si>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</si>
  <si>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</si>
  <si>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</si>
  <si>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</si>
  <si>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</si>
  <si>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</si>
  <si>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</si>
  <si>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</si>
  <si>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</si>
  <si>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</si>
  <si>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</si>
  <si>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</si>
  <si>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</si>
  <si>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</si>
  <si>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</si>
  <si>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</si>
  <si>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</si>
  <si>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</si>
  <si>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</si>
  <si>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</si>
  <si>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</si>
  <si>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</si>
  <si>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</si>
  <si>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</si>
  <si>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</si>
  <si>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</si>
  <si>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</si>
  <si>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</si>
  <si>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</si>
  <si>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</si>
  <si>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</si>
  <si>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</si>
  <si>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</si>
  <si>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</si>
  <si>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</si>
  <si>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</si>
  <si>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</si>
  <si>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</si>
  <si>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</si>
  <si>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</si>
  <si>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</si>
  <si>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</si>
  <si>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</si>
  <si>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</si>
  <si>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</si>
  <si>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</si>
  <si>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</si>
  <si>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</si>
  <si>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</si>
  <si>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</si>
  <si>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</si>
  <si>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</si>
  <si>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</si>
  <si>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</si>
  <si>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</si>
  <si>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</si>
  <si>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</si>
  <si>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</si>
  <si>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</si>
  <si>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</si>
  <si>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</si>
  <si>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</si>
  <si>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</si>
  <si>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</si>
  <si>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</si>
  <si>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</si>
  <si>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</si>
  <si>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</si>
  <si>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</si>
  <si>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</si>
  <si>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</si>
  <si>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</si>
  <si>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</si>
  <si>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</si>
  <si>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</si>
  <si>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</si>
  <si>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</si>
  <si>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</si>
  <si>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</si>
  <si>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</si>
  <si>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</si>
  <si>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</si>
  <si>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</si>
  <si>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</si>
  <si>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</si>
  <si>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</si>
  <si>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</si>
  <si>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</si>
  <si>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</si>
  <si>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</si>
  <si>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</si>
  <si>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</si>
  <si>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</si>
  <si>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</si>
  <si>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</si>
  <si>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</si>
  <si>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</si>
  <si>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</si>
  <si>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</si>
  <si>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</si>
  <si>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</si>
  <si>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</si>
  <si>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</si>
  <si>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</si>
  <si>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</si>
  <si>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</si>
  <si>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</si>
  <si>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</si>
  <si>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</si>
  <si>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</si>
  <si>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</si>
  <si>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</si>
  <si>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</si>
  <si>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</si>
  <si>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</si>
  <si>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</si>
  <si>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</si>
  <si>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</si>
  <si>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</si>
  <si>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</si>
  <si>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</si>
  <si>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</si>
  <si>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</si>
  <si>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</si>
  <si>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</si>
  <si>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</si>
  <si>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</si>
  <si>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</si>
  <si>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</si>
  <si>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</si>
  <si>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</si>
  <si>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</si>
  <si>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</si>
  <si>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</si>
  <si>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</si>
  <si>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</si>
  <si>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</si>
  <si>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</si>
  <si>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</si>
  <si>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</si>
  <si>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</si>
  <si>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</si>
  <si>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</si>
  <si>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</si>
  <si>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</si>
  <si>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</si>
  <si>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</si>
  <si>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</si>
  <si>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</si>
  <si>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</si>
  <si>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</si>
  <si>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</si>
  <si>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</si>
  <si>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</si>
  <si>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</si>
  <si>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</si>
  <si>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</si>
  <si>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</si>
  <si>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</si>
  <si>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</si>
  <si>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</si>
  <si>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</si>
  <si>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</si>
  <si>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</si>
  <si>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</si>
  <si>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</si>
  <si>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</si>
  <si>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</si>
  <si>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</si>
  <si>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</si>
  <si>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</si>
  <si>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</si>
  <si>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</si>
  <si>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</si>
  <si>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</si>
  <si>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</si>
  <si>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</si>
  <si>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</si>
  <si>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</si>
  <si>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</si>
  <si>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</si>
  <si>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</si>
  <si>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</si>
  <si>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</si>
  <si>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</si>
  <si>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</si>
  <si>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</si>
  <si>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</si>
  <si>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</si>
  <si>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</si>
  <si>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</si>
  <si>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</si>
  <si>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</si>
  <si>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</si>
  <si>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</si>
  <si>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</si>
  <si>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</si>
  <si>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</si>
  <si>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</si>
  <si>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</si>
  <si>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</si>
  <si>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</si>
  <si>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</si>
  <si>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</si>
  <si>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</si>
  <si>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</si>
  <si>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</si>
  <si>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</si>
  <si>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</si>
  <si>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</si>
  <si>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</si>
  <si>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</si>
  <si>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</si>
  <si>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</si>
  <si>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</si>
  <si>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</si>
  <si>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</si>
  <si>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</si>
  <si>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</si>
  <si>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</si>
  <si>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</si>
  <si>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</si>
  <si>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</si>
  <si>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</si>
  <si>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</si>
  <si>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</si>
  <si>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</si>
  <si>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</si>
  <si>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</si>
  <si>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</si>
  <si>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</si>
  <si>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</si>
  <si>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</si>
  <si>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</si>
  <si>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</si>
  <si>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</si>
  <si>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</si>
  <si>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</si>
  <si>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</si>
  <si>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</si>
  <si>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</si>
  <si>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</si>
  <si>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</si>
  <si>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</si>
  <si>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</si>
  <si>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</si>
  <si>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</si>
  <si>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</si>
  <si>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</si>
  <si>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</si>
  <si>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</si>
  <si>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</si>
  <si>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</si>
  <si>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</si>
  <si>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</si>
  <si>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</si>
  <si>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</si>
  <si>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</si>
  <si>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</si>
  <si>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</si>
  <si>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</si>
  <si>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</si>
  <si>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</si>
  <si>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</si>
  <si>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</si>
  <si>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</si>
  <si>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</si>
  <si>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</si>
  <si>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</si>
  <si>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</si>
  <si>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</si>
  <si>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</si>
  <si>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</si>
  <si>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</si>
  <si>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</si>
  <si>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</si>
  <si>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</si>
  <si>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</si>
  <si>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</si>
  <si>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</si>
  <si>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</si>
  <si>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</si>
  <si>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</si>
  <si>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</si>
  <si>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</si>
  <si>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</si>
  <si>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</si>
  <si>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</si>
  <si>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</si>
  <si>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</si>
  <si>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</si>
  <si>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</si>
  <si>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</si>
  <si>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</si>
  <si>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</si>
  <si>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</si>
  <si>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</si>
  <si>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</si>
  <si>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</si>
  <si>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</si>
  <si>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</si>
  <si>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</si>
  <si>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</si>
  <si>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</si>
  <si>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</si>
  <si>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</si>
  <si>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</si>
  <si>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</si>
  <si>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</si>
  <si>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</si>
  <si>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</si>
  <si>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</si>
  <si>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</si>
  <si>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</si>
  <si>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</si>
  <si>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</si>
  <si>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</si>
  <si>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</si>
  <si>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</si>
  <si>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</si>
  <si>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</si>
  <si>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</si>
  <si>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</si>
  <si>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</si>
  <si>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</si>
  <si>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</si>
  <si>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</si>
  <si>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</si>
  <si>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</si>
  <si>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</si>
  <si>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</si>
  <si>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</si>
  <si>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</si>
  <si>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</si>
  <si>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</si>
  <si>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</si>
  <si>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</si>
  <si>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</si>
  <si>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</si>
  <si>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</si>
  <si>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</si>
  <si>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</si>
  <si>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</si>
  <si>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</si>
  <si>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</si>
  <si>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</si>
  <si>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</si>
  <si>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</si>
  <si>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</si>
  <si>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</si>
  <si>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</si>
  <si>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</si>
  <si>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</si>
  <si>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</si>
  <si>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</si>
  <si>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</si>
  <si>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</si>
  <si>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</si>
  <si>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</si>
  <si>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</si>
  <si>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</si>
  <si>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</si>
  <si>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</si>
  <si>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</si>
  <si>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</si>
  <si>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</si>
  <si>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</si>
  <si>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</si>
  <si>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</si>
  <si>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</si>
  <si>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</si>
  <si>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</si>
  <si>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</si>
  <si>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</si>
  <si>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</si>
  <si>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</si>
  <si>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</si>
  <si>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</si>
  <si>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</si>
  <si>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</si>
  <si>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</si>
  <si>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</si>
  <si>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</si>
  <si>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</si>
  <si>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</si>
  <si>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</si>
  <si>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</si>
  <si>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</si>
  <si>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</si>
  <si>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</si>
  <si>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</si>
  <si>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</si>
  <si>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</si>
  <si>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</si>
  <si>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</si>
  <si>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</si>
  <si>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</si>
  <si>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</si>
  <si>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</si>
  <si>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</si>
  <si>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</si>
  <si>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</si>
  <si>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</si>
  <si>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</si>
  <si>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</si>
  <si>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</si>
  <si>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</si>
  <si>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</si>
  <si>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</si>
  <si>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</si>
  <si>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</si>
  <si>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</si>
  <si>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</si>
  <si>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</si>
  <si>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</si>
  <si>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</si>
  <si>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</si>
  <si>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</si>
  <si>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</si>
  <si>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</si>
  <si>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</si>
  <si>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</si>
  <si>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</si>
  <si>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</si>
  <si>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</si>
  <si>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</si>
  <si>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</si>
  <si>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</si>
  <si>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</si>
  <si>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</si>
  <si>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</si>
  <si>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</si>
  <si>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</si>
  <si>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</si>
  <si>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</si>
  <si>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</si>
  <si>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</si>
  <si>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</si>
  <si>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</si>
  <si>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</si>
  <si>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</si>
  <si>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</si>
  <si>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</si>
  <si>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</si>
  <si>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</si>
  <si>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</si>
  <si>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</si>
  <si>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</si>
  <si>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</si>
  <si>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</si>
  <si>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</si>
  <si>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</si>
  <si>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</si>
  <si>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</si>
  <si>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</si>
  <si>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</si>
  <si>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</si>
  <si>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</si>
  <si>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</si>
  <si>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</si>
  <si>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</si>
  <si>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</si>
  <si>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</si>
  <si>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</si>
  <si>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</si>
  <si>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</si>
  <si>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</si>
  <si>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</si>
  <si>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</si>
  <si>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</si>
  <si>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</si>
  <si>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</si>
  <si>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</si>
  <si>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</si>
  <si>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</si>
  <si>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</si>
  <si>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</si>
  <si>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</si>
  <si>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</si>
  <si>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</si>
  <si>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</si>
  <si>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</si>
  <si>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</si>
  <si>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</si>
  <si>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</si>
  <si>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</si>
  <si>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</si>
  <si>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</si>
  <si>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</si>
  <si>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</si>
  <si>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</si>
  <si>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</si>
  <si>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</si>
  <si>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</si>
  <si>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</si>
  <si>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</si>
  <si>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</si>
  <si>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</si>
  <si>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</si>
  <si>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</si>
  <si>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</si>
  <si>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</si>
  <si>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</si>
  <si>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</si>
  <si>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</si>
  <si>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</si>
  <si>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</si>
  <si>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</si>
  <si>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</si>
  <si>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</si>
  <si>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</si>
  <si>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</si>
  <si>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</si>
  <si>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</si>
  <si>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</si>
  <si>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</si>
  <si>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</si>
  <si>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</si>
  <si>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</si>
  <si>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</si>
  <si>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</si>
  <si>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</si>
  <si>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</si>
  <si>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</si>
  <si>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</si>
  <si>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</si>
  <si>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</si>
  <si>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</si>
  <si>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</si>
  <si>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</si>
  <si>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</si>
  <si>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</si>
  <si>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</si>
  <si>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</si>
  <si>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</si>
  <si>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</si>
  <si>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</si>
  <si>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</si>
  <si>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</si>
  <si>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</si>
  <si>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</si>
  <si>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</si>
  <si>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</si>
  <si>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</si>
  <si>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</si>
  <si>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</si>
  <si>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</si>
  <si>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</si>
  <si>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</si>
  <si>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</si>
  <si>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</si>
  <si>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</si>
  <si>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</si>
  <si>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</si>
  <si>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</si>
  <si>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</si>
  <si>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</si>
  <si>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</si>
  <si>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</si>
  <si>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</si>
  <si>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</si>
  <si>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</si>
  <si>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</si>
  <si>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</si>
  <si>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</si>
  <si>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</si>
  <si>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</si>
  <si>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</si>
  <si>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</si>
  <si>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</si>
  <si>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</si>
  <si>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</si>
  <si>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</si>
  <si>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</si>
  <si>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</si>
  <si>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</si>
  <si>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</si>
  <si>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</si>
  <si>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</si>
  <si>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</si>
  <si>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</si>
  <si>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</si>
  <si>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</si>
  <si>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</si>
  <si>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</si>
  <si>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</si>
  <si>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</si>
  <si>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</si>
  <si>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</si>
  <si>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</si>
  <si>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</si>
  <si>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</si>
  <si>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</si>
  <si>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</si>
  <si>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</si>
  <si>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</si>
  <si>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</si>
  <si>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</si>
  <si>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</si>
  <si>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</si>
  <si>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</si>
  <si>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</si>
  <si>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</si>
  <si>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</si>
  <si>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</si>
  <si>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</si>
  <si>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</si>
  <si>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</si>
  <si>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</si>
  <si>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</si>
  <si>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</si>
  <si>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</si>
  <si>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</si>
  <si>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</si>
  <si>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</si>
  <si>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</si>
  <si>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</si>
  <si>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</si>
  <si>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</si>
  <si>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</si>
  <si>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</si>
  <si>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</si>
  <si>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</si>
  <si>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</si>
  <si>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</si>
  <si>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</si>
  <si>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</si>
  <si>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</si>
  <si>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</si>
  <si>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</si>
  <si>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</si>
  <si>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</si>
  <si>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</si>
  <si>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</si>
  <si>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</si>
  <si>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</si>
  <si>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</si>
  <si>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</si>
  <si>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</si>
  <si>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</si>
  <si>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</si>
  <si>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</si>
  <si>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</si>
  <si>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</si>
  <si>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</si>
  <si>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</si>
  <si>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</si>
  <si>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</si>
  <si>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</si>
  <si>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</si>
  <si>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</si>
  <si>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</si>
  <si>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</si>
  <si>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</si>
  <si>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</si>
  <si>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</si>
  <si>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</si>
  <si>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</si>
  <si>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</si>
  <si>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</si>
  <si>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</si>
  <si>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</si>
  <si>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</si>
  <si>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</si>
  <si>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</si>
  <si>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</si>
  <si>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</si>
  <si>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</si>
  <si>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</si>
  <si>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</si>
  <si>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</si>
  <si>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</si>
  <si>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</si>
  <si>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</si>
  <si>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</si>
  <si>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</si>
  <si>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</si>
  <si>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</si>
  <si>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</si>
  <si>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</si>
  <si>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</si>
  <si>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</si>
  <si>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</si>
  <si>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</si>
  <si>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</si>
  <si>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</si>
  <si>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</si>
  <si>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</si>
  <si>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</si>
  <si>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</si>
  <si>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</si>
  <si>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</si>
  <si>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</si>
  <si>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</si>
  <si>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</si>
  <si>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</si>
  <si>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</si>
  <si>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</si>
  <si>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</si>
  <si>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</si>
  <si>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</si>
  <si>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</si>
  <si>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</si>
  <si>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</si>
  <si>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</si>
  <si>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</si>
  <si>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</si>
  <si>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</si>
  <si>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</si>
  <si>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</si>
  <si>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</si>
  <si>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</si>
  <si>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</si>
  <si>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</si>
  <si>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</si>
  <si>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</si>
  <si>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</si>
  <si>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</si>
  <si>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</si>
  <si>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</si>
  <si>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</si>
  <si>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</si>
  <si>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</si>
  <si>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</si>
  <si>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</si>
  <si>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</si>
  <si>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</si>
  <si>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</si>
  <si>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</si>
  <si>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</si>
  <si>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</si>
  <si>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</si>
  <si>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</si>
  <si>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</si>
  <si>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</si>
  <si>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</si>
  <si>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</si>
  <si>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</si>
  <si>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</si>
  <si>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</si>
  <si>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</si>
  <si>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</si>
  <si>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</si>
  <si>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</si>
  <si>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</si>
  <si>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</si>
  <si>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</si>
  <si>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</si>
  <si>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</si>
  <si>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</si>
  <si>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</si>
  <si>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</si>
  <si>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</si>
  <si>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</si>
  <si>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</si>
  <si>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</si>
  <si>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</si>
  <si>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</si>
  <si>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</si>
  <si>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</si>
  <si>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</si>
  <si>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</si>
  <si>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</si>
  <si>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</si>
  <si>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</si>
  <si>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</si>
  <si>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</si>
  <si>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</si>
  <si>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</si>
  <si>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</si>
  <si>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</si>
  <si>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</si>
  <si>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</si>
  <si>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</si>
  <si>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</si>
  <si>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</si>
  <si>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</si>
  <si>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</si>
  <si>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</si>
  <si>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</si>
  <si>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</si>
  <si>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</si>
  <si>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</si>
  <si>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</si>
  <si>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</si>
  <si>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</si>
  <si>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</si>
  <si>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</si>
  <si>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</si>
  <si>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</si>
  <si>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</si>
  <si>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</si>
  <si>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</si>
  <si>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</si>
  <si>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</si>
  <si>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</si>
  <si>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</si>
  <si>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</si>
  <si>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</si>
  <si>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</si>
  <si>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</si>
  <si>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</si>
  <si>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</si>
  <si>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</si>
  <si>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</si>
  <si>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</si>
  <si>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</si>
  <si>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</si>
  <si>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</si>
  <si>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</si>
  <si>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</si>
  <si>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</si>
  <si>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</si>
  <si>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</si>
  <si>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</si>
  <si>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</si>
  <si>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</si>
  <si>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</si>
  <si>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</si>
  <si>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</si>
  <si>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</si>
  <si>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</si>
  <si>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</si>
  <si>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</si>
  <si>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</si>
  <si>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</si>
  <si>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</si>
  <si>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</si>
  <si>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</si>
  <si>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</si>
  <si>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</si>
  <si>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</si>
  <si>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</si>
  <si>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</si>
  <si>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</si>
  <si>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</si>
  <si>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</si>
  <si>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</si>
  <si>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</si>
  <si>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</si>
  <si>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</si>
  <si>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</si>
  <si>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</si>
  <si>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</si>
  <si>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</si>
  <si>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</si>
  <si>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</si>
  <si>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</si>
  <si>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</si>
  <si>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</si>
  <si>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</si>
  <si>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</si>
  <si>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</si>
  <si>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</si>
  <si>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</si>
  <si>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</si>
  <si>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</si>
  <si>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</si>
  <si>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</si>
  <si>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</si>
  <si>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</si>
  <si>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</si>
  <si>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</si>
  <si>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</si>
  <si>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</si>
  <si>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</si>
  <si>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</si>
  <si>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</si>
  <si>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</si>
  <si>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</si>
  <si>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</si>
  <si>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</si>
  <si>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</si>
  <si>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</si>
  <si>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</si>
  <si>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</si>
  <si>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</si>
  <si>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</si>
  <si>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</si>
  <si>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</si>
  <si>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</si>
  <si>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</si>
  <si>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</si>
  <si>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</si>
  <si>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</si>
  <si>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</si>
  <si>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</si>
  <si>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</si>
  <si>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</si>
  <si>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</si>
  <si>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</si>
  <si>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</si>
  <si>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</si>
  <si>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</si>
  <si>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</si>
  <si>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</si>
  <si>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</si>
  <si>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</si>
  <si>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</si>
  <si>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</si>
  <si>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</si>
  <si>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</si>
  <si>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</si>
  <si>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</si>
  <si>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</si>
  <si>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</si>
  <si>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</si>
  <si>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</si>
  <si>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</si>
  <si>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</si>
  <si>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</si>
  <si>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</si>
  <si>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</si>
  <si>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</si>
  <si>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</si>
  <si>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</si>
  <si>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</si>
  <si>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</si>
  <si>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</si>
  <si>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</si>
  <si>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</si>
  <si>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</si>
  <si>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</si>
  <si>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</si>
  <si>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</si>
  <si>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</si>
  <si>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</si>
  <si>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</si>
  <si>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</si>
  <si>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</si>
  <si>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</si>
  <si>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</si>
  <si>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</si>
  <si>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</si>
  <si>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</si>
  <si>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</si>
  <si>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</si>
  <si>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</si>
  <si>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</si>
  <si>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</si>
  <si>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</si>
  <si>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</si>
  <si>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</si>
  <si>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</si>
  <si>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</si>
  <si>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</si>
  <si>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</si>
  <si>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</si>
  <si>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</si>
  <si>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</si>
  <si>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</si>
  <si>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</si>
  <si>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</si>
  <si>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</si>
  <si>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</si>
  <si>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</si>
  <si>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</si>
  <si>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</si>
  <si>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</si>
  <si>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</si>
  <si>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</si>
  <si>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</si>
  <si>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</si>
  <si>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</si>
  <si>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</si>
  <si>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</si>
  <si>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</si>
  <si>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</si>
  <si>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</si>
  <si>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</si>
  <si>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</si>
  <si>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</si>
  <si>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</si>
  <si>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</si>
  <si>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</si>
  <si>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</si>
  <si>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</si>
  <si>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</si>
  <si>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</si>
  <si>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</si>
  <si>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</si>
  <si>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</si>
  <si>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</si>
  <si>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</si>
  <si>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</si>
  <si>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</si>
  <si>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</si>
  <si>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</si>
  <si>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</si>
  <si>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</si>
  <si>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</si>
  <si>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</si>
  <si>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</si>
  <si>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</si>
  <si>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</si>
  <si>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</si>
  <si>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</si>
  <si>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</si>
  <si>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</si>
  <si>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</si>
  <si>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</si>
  <si>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</si>
  <si>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</si>
  <si>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</si>
  <si>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</si>
  <si>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</si>
  <si>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</si>
  <si>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</si>
  <si>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</si>
  <si>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</si>
  <si>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</si>
  <si>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</si>
  <si>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</si>
  <si>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</si>
  <si>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</si>
  <si>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</si>
  <si>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</si>
  <si>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</si>
  <si>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</si>
  <si>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</si>
  <si>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</si>
  <si>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</si>
  <si>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</si>
  <si>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</si>
  <si>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</si>
  <si>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</si>
  <si>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</si>
  <si>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</si>
  <si>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</si>
  <si>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</si>
  <si>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</si>
  <si>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</si>
  <si>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</si>
  <si>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</si>
  <si>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</si>
  <si>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</si>
  <si>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</si>
  <si>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</si>
  <si>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</si>
  <si>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</si>
  <si>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</si>
  <si>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</si>
  <si>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</si>
  <si>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</si>
  <si>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</si>
  <si>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</si>
  <si>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</si>
  <si>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</si>
  <si>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</si>
  <si>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</si>
  <si>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</si>
  <si>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</si>
  <si>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</si>
  <si>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</si>
  <si>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</si>
  <si>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</si>
  <si>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</si>
  <si>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</si>
  <si>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</si>
  <si>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</si>
  <si>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</si>
  <si>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</si>
  <si>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</si>
  <si>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</si>
  <si>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</si>
  <si>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</si>
  <si>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</si>
  <si>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</si>
  <si>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</si>
  <si>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</si>
  <si>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</si>
  <si>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</si>
  <si>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</si>
  <si>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</si>
  <si>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</si>
  <si>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</si>
  <si>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</si>
  <si>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</si>
  <si>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</si>
  <si>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</si>
  <si>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</si>
  <si>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</si>
  <si>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</si>
  <si>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</si>
  <si>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</si>
  <si>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</si>
  <si>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</si>
  <si>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</si>
  <si>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</si>
  <si>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</si>
  <si>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</si>
  <si>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</si>
  <si>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</si>
  <si>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</si>
  <si>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</si>
  <si>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</si>
  <si>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</si>
  <si>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</si>
  <si>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</si>
  <si>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</si>
  <si>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</si>
  <si>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</si>
  <si>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</si>
  <si>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</si>
  <si>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</si>
  <si>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</si>
  <si>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</si>
  <si>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</si>
  <si>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</si>
  <si>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</si>
  <si>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</si>
  <si>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</si>
  <si>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</si>
  <si>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</si>
  <si>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</si>
  <si>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</si>
  <si>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</si>
  <si>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</si>
  <si>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</si>
  <si>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</si>
  <si>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</si>
  <si>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</si>
  <si>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</si>
  <si>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</si>
  <si>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</si>
  <si>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</si>
  <si>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</si>
  <si>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</si>
  <si>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</si>
  <si>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</si>
  <si>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</si>
  <si>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</si>
  <si>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</si>
  <si>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</si>
  <si>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</si>
  <si>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</si>
  <si>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</si>
  <si>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</si>
  <si>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</si>
  <si>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</si>
  <si>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</si>
  <si>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</si>
  <si>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</si>
  <si>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</si>
  <si>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</si>
  <si>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</si>
  <si>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</si>
  <si>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</si>
  <si>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</si>
  <si>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</si>
  <si>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</si>
  <si>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</si>
  <si>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</si>
  <si>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</si>
  <si>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</si>
  <si>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</si>
  <si>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</si>
  <si>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</si>
  <si>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</si>
  <si>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</si>
  <si>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</si>
  <si>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</si>
  <si>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</si>
  <si>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</si>
  <si>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</si>
  <si>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</si>
  <si>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</si>
  <si>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</si>
  <si>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</si>
  <si>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</si>
  <si>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</si>
  <si>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</si>
  <si>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</si>
  <si>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</si>
  <si>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</si>
  <si>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</si>
  <si>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</si>
  <si>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</si>
  <si>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</si>
  <si>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</si>
  <si>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</si>
  <si>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</si>
  <si>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</si>
  <si>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</si>
  <si>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</si>
  <si>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</si>
  <si>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</si>
  <si>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</si>
  <si>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</si>
  <si>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</si>
  <si>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</si>
  <si>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</si>
  <si>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</si>
  <si>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</si>
  <si>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</si>
  <si>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</si>
  <si>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</si>
  <si>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</si>
  <si>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</si>
  <si>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</si>
  <si>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</si>
  <si>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</si>
  <si>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</si>
  <si>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</si>
  <si>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</si>
  <si>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</si>
  <si>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</si>
  <si>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</si>
  <si>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</si>
  <si>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</si>
  <si>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</si>
  <si>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</si>
  <si>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</si>
  <si>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</si>
  <si>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</si>
  <si>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</si>
  <si>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</si>
  <si>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</si>
  <si>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</si>
  <si>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</si>
  <si>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</si>
  <si>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</si>
  <si>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</si>
  <si>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</si>
  <si>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</si>
  <si>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</si>
  <si>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</si>
  <si>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</si>
  <si>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</si>
  <si>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</si>
  <si>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</si>
  <si>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</si>
  <si>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</si>
  <si>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</si>
  <si>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</si>
  <si>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</si>
  <si>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</si>
  <si>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</si>
  <si>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</si>
  <si>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</si>
  <si>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</si>
  <si>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</si>
  <si>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</si>
  <si>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</si>
  <si>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</si>
  <si>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</si>
  <si>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</si>
  <si>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</si>
  <si>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</si>
  <si>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</si>
  <si>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</si>
  <si>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</si>
  <si>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</si>
  <si>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</si>
  <si>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</si>
  <si>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</si>
  <si>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</si>
  <si>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</si>
  <si>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</si>
  <si>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</si>
  <si>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</si>
  <si>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</si>
  <si>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</si>
  <si>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</si>
  <si>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</si>
  <si>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</si>
  <si>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</si>
  <si>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</si>
  <si>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</si>
  <si>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</si>
  <si>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</si>
  <si>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</si>
  <si>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</si>
  <si>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</si>
  <si>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</si>
  <si>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</si>
  <si>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</si>
  <si>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</si>
  <si>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</si>
  <si>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</si>
  <si>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</si>
  <si>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</si>
  <si>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</si>
  <si>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</si>
  <si>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</si>
  <si>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</si>
  <si>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</si>
  <si>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</si>
  <si>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</si>
  <si>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</si>
  <si>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</si>
  <si>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</si>
  <si>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</si>
  <si>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</si>
  <si>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</si>
  <si>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</si>
  <si>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</si>
  <si>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</si>
  <si>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</si>
  <si>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</si>
  <si>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</si>
  <si>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</si>
  <si>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</si>
  <si>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</si>
  <si>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</si>
  <si>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</si>
  <si>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</si>
  <si>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</si>
  <si>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</si>
  <si>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</si>
  <si>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</si>
  <si>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</si>
  <si>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</si>
  <si>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</si>
  <si>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</si>
  <si>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</si>
  <si>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</si>
  <si>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</si>
  <si>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</si>
  <si>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</si>
  <si>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</si>
  <si>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</si>
  <si>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</si>
  <si>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</si>
  <si>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</si>
  <si>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</si>
  <si>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</si>
  <si>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</si>
  <si>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</si>
  <si>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</si>
  <si>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</si>
  <si>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</si>
  <si>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</si>
  <si>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</si>
  <si>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</si>
  <si>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</si>
  <si>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</si>
  <si>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</si>
  <si>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</si>
  <si>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</si>
  <si>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</si>
  <si>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</si>
  <si>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</si>
  <si>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</si>
  <si>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</si>
  <si>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</si>
  <si>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</si>
  <si>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</si>
  <si>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</si>
  <si>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</si>
  <si>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</si>
  <si>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</si>
  <si>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</si>
  <si>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</si>
  <si>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</si>
  <si>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</si>
  <si>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</si>
  <si>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</si>
  <si>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</si>
  <si>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</si>
  <si>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</si>
  <si>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</si>
  <si>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</si>
  <si>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</si>
  <si>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</si>
  <si>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</si>
  <si>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</si>
  <si>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</si>
  <si>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</si>
  <si>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</si>
  <si>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</si>
  <si>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</si>
  <si>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</si>
  <si>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</si>
  <si>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</si>
  <si>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</si>
  <si>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</si>
  <si>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</si>
  <si>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</si>
  <si>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</si>
  <si>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</si>
  <si>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</si>
  <si>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</si>
  <si>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</si>
  <si>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</si>
  <si>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</si>
  <si>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</si>
  <si>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</si>
  <si>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</si>
  <si>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</si>
  <si>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</si>
  <si>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</si>
  <si>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</si>
  <si>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</si>
  <si>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</si>
  <si>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</si>
  <si>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</si>
  <si>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</si>
  <si>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</si>
  <si>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</si>
  <si>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</si>
  <si>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</si>
  <si>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</si>
  <si>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</si>
  <si>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</si>
  <si>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</si>
  <si>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</si>
  <si>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</si>
  <si>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</si>
  <si>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</si>
  <si>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</si>
  <si>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</si>
  <si>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</si>
  <si>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</si>
  <si>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</si>
  <si>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</si>
  <si>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</si>
  <si>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</si>
  <si>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</si>
  <si>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</si>
  <si>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</si>
  <si>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</si>
  <si>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</si>
  <si>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</si>
  <si>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</si>
  <si>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</si>
  <si>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</si>
  <si>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</si>
  <si>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</si>
  <si>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</si>
  <si>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</si>
  <si>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</si>
  <si>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</si>
  <si>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</si>
  <si>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</si>
  <si>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</si>
  <si>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</si>
  <si>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</si>
  <si>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</si>
  <si>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</si>
  <si>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</si>
  <si>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</si>
  <si>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</si>
  <si>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</si>
  <si>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</si>
  <si>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</si>
  <si>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</si>
  <si>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</si>
  <si>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</si>
  <si>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</si>
  <si>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</si>
  <si>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</si>
  <si>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</si>
  <si>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</si>
  <si>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</si>
  <si>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</si>
  <si>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</si>
  <si>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</si>
  <si>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</si>
  <si>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</si>
  <si>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</si>
  <si>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</si>
  <si>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</si>
  <si>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</si>
  <si>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</si>
  <si>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</si>
  <si>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</si>
  <si>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</si>
  <si>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</si>
  <si>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</si>
  <si>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</si>
  <si>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</si>
  <si>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</si>
  <si>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</si>
  <si>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</si>
  <si>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</si>
  <si>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</si>
  <si>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</si>
  <si>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</si>
  <si>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</si>
  <si>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</si>
  <si>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</si>
  <si>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</si>
  <si>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</si>
  <si>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</si>
  <si>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</si>
  <si>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</si>
  <si>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</si>
  <si>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</si>
  <si>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</si>
  <si>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</si>
  <si>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</si>
  <si>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</si>
  <si>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</si>
  <si>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</si>
  <si>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</si>
  <si>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</si>
  <si>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</si>
  <si>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</si>
  <si>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</si>
  <si>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</si>
  <si>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</si>
  <si>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</si>
  <si>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</si>
  <si>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</si>
  <si>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</si>
  <si>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</si>
  <si>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</si>
  <si>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</si>
  <si>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</si>
  <si>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</si>
  <si>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</si>
  <si>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</si>
  <si>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</si>
  <si>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</si>
  <si>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</si>
  <si>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</si>
  <si>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</si>
  <si>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</si>
  <si>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</si>
  <si>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</si>
  <si>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</si>
  <si>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</si>
  <si>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</si>
  <si>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</si>
  <si>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</si>
  <si>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</si>
  <si>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</si>
  <si>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</si>
  <si>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</si>
  <si>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</si>
  <si>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</si>
  <si>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</si>
  <si>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</si>
  <si>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</si>
  <si>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</si>
  <si>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</si>
  <si>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</si>
  <si>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</si>
  <si>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</si>
  <si>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</si>
  <si>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</si>
  <si>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</si>
  <si>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</si>
  <si>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</si>
  <si>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</si>
  <si>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</si>
  <si>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</si>
  <si>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</si>
  <si>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</si>
  <si>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</si>
  <si>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</si>
  <si>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</si>
  <si>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</si>
  <si>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</si>
  <si>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</si>
  <si>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</si>
  <si>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</si>
  <si>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</si>
  <si>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</si>
  <si>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</si>
  <si>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</si>
  <si>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</si>
  <si>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</si>
  <si>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</si>
  <si>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</si>
  <si>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</si>
  <si>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</si>
  <si>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</si>
  <si>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</si>
  <si>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</si>
  <si>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</si>
  <si>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</si>
  <si>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</si>
  <si>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</si>
  <si>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</si>
  <si>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</si>
  <si>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</si>
  <si>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</si>
  <si>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</si>
  <si>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</si>
  <si>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</si>
  <si>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</si>
  <si>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</si>
  <si>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</si>
  <si>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</si>
  <si>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</si>
  <si>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</si>
  <si>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</si>
  <si>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</si>
  <si>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</si>
  <si>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</si>
  <si>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</si>
  <si>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</si>
  <si>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</si>
  <si>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</si>
  <si>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</si>
  <si>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</si>
  <si>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</si>
  <si>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</si>
  <si>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</si>
  <si>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</si>
  <si>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</si>
  <si>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</si>
  <si>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</si>
  <si>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</si>
  <si>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</si>
  <si>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</si>
  <si>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</si>
  <si>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</si>
  <si>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</si>
  <si>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</si>
  <si>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</si>
  <si>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</si>
  <si>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</si>
  <si>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</si>
  <si>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</si>
  <si>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</si>
  <si>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</si>
  <si>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</si>
  <si>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</si>
  <si>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</si>
  <si>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</si>
  <si>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</si>
  <si>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</si>
  <si>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</si>
  <si>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</si>
  <si>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</si>
  <si>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</si>
  <si>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</si>
  <si>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</si>
  <si>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</si>
  <si>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</si>
  <si>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</si>
  <si>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</si>
  <si>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</si>
  <si>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</si>
  <si>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</si>
  <si>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</si>
  <si>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</si>
  <si>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</si>
  <si>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</si>
  <si>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</si>
  <si>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</si>
  <si>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</si>
  <si>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</si>
  <si>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</si>
  <si>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</si>
  <si>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</si>
  <si>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</si>
  <si>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</si>
  <si>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</si>
  <si>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</si>
  <si>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</si>
  <si>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</si>
  <si>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</si>
  <si>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</si>
  <si>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</si>
  <si>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</si>
  <si>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</si>
  <si>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</si>
  <si>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</si>
  <si>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</si>
  <si>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</si>
  <si>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</si>
  <si>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</si>
  <si>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</si>
  <si>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</si>
  <si>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</si>
  <si>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</si>
  <si>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</si>
  <si>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</si>
  <si>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</si>
  <si>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</si>
  <si>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</si>
  <si>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</si>
  <si>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</si>
  <si>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</si>
  <si>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</si>
  <si>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</si>
  <si>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</si>
  <si>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</si>
  <si>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</si>
  <si>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</si>
  <si>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</si>
  <si>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</si>
  <si>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</si>
  <si>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</si>
  <si>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</si>
  <si>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</si>
  <si>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</si>
  <si>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</si>
  <si>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</si>
  <si>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</si>
  <si>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</si>
  <si>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</si>
  <si>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</si>
  <si>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</si>
  <si>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</si>
  <si>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</si>
  <si>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</si>
  <si>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</si>
  <si>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</si>
  <si>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</si>
  <si>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</si>
  <si>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</si>
  <si>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</si>
  <si>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</si>
  <si>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</si>
  <si>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</si>
  <si>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</si>
  <si>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</si>
  <si>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</si>
  <si>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</si>
  <si>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</si>
  <si>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</si>
  <si>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</si>
  <si>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</si>
  <si>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</si>
  <si>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</si>
  <si>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</si>
  <si>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</si>
  <si>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</si>
  <si>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</si>
  <si>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</si>
  <si>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</si>
  <si>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</si>
  <si>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</si>
  <si>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</si>
  <si>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</si>
  <si>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</si>
  <si>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</si>
  <si>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</si>
  <si>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</si>
  <si>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</si>
  <si>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</si>
  <si>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</si>
  <si>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</si>
  <si>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</si>
  <si>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</si>
  <si>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</si>
  <si>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</si>
  <si>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</si>
  <si>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</si>
  <si>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</si>
  <si>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</si>
  <si>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</si>
  <si>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</si>
  <si>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</si>
  <si>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</si>
  <si>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</si>
  <si>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</si>
  <si>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</si>
  <si>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</si>
  <si>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</si>
  <si>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</si>
  <si>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</si>
  <si>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</si>
  <si>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</si>
  <si>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</si>
  <si>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</si>
  <si>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</si>
  <si>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</si>
  <si>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</si>
  <si>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</si>
  <si>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</si>
  <si>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</si>
  <si>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</si>
  <si>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</si>
  <si>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</si>
  <si>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</si>
  <si>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</si>
  <si>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</si>
  <si>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</si>
  <si>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</si>
  <si>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</si>
  <si>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</si>
  <si>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</si>
  <si>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</si>
  <si>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</si>
  <si>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</si>
  <si>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</si>
  <si>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</si>
  <si>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</si>
  <si>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</si>
  <si>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</si>
  <si>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</si>
  <si>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</si>
  <si>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</si>
  <si>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</si>
  <si>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</si>
  <si>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</si>
  <si>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</si>
  <si>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</si>
  <si>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</si>
  <si>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</si>
  <si>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</si>
  <si>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</si>
  <si>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</si>
  <si>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</si>
  <si>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</si>
  <si>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</si>
  <si>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</si>
  <si>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</si>
  <si>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</si>
  <si>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</si>
  <si>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</si>
  <si>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</si>
  <si>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</si>
  <si>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</si>
  <si>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</si>
  <si>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</si>
  <si>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</si>
  <si>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</si>
  <si>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</si>
  <si>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</si>
  <si>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</si>
  <si>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</si>
  <si>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</si>
  <si>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</si>
  <si>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</si>
  <si>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</si>
  <si>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</si>
  <si>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</si>
  <si>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</si>
  <si>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</si>
  <si>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</si>
  <si>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</si>
  <si>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</si>
  <si>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</si>
  <si>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</si>
  <si>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</si>
  <si>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</si>
  <si>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</si>
  <si>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</si>
  <si>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</si>
  <si>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</si>
  <si>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</si>
  <si>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</si>
  <si>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</si>
  <si>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</si>
  <si>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</si>
  <si>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</si>
  <si>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</si>
  <si>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</si>
  <si>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</si>
  <si>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</si>
  <si>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</si>
  <si>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</si>
  <si>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</si>
  <si>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</si>
  <si>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</si>
  <si>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</si>
  <si>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</si>
  <si>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</si>
  <si>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</si>
  <si>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</si>
  <si>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</si>
  <si>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</si>
  <si>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</si>
  <si>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</si>
  <si>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</si>
  <si>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</si>
  <si>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</si>
  <si>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</si>
  <si>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</si>
  <si>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</si>
  <si>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</si>
  <si>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</si>
  <si>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</si>
  <si>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</si>
  <si>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</si>
  <si>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</si>
  <si>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</si>
  <si>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</si>
  <si>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</si>
  <si>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</si>
  <si>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</si>
  <si>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</si>
  <si>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</si>
  <si>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</si>
  <si>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</si>
  <si>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</si>
  <si>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</si>
  <si>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</si>
  <si>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</si>
  <si>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</si>
  <si>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</si>
  <si>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</si>
  <si>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</si>
  <si>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</si>
  <si>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</si>
  <si>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</si>
  <si>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</si>
  <si>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</si>
  <si>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</si>
  <si>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</si>
  <si>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</si>
  <si>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</si>
  <si>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</si>
  <si>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</si>
  <si>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</si>
  <si>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</si>
  <si>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</si>
  <si>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</si>
  <si>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</si>
  <si>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</si>
  <si>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</si>
  <si>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</si>
  <si>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</si>
  <si>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</si>
  <si>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</si>
  <si>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</si>
  <si>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</si>
  <si>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</si>
  <si>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</si>
  <si>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</si>
  <si>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</si>
  <si>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</si>
  <si>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</si>
  <si>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</si>
  <si>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</si>
  <si>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</si>
  <si>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</si>
  <si>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</si>
  <si>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</si>
  <si>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</si>
  <si>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</si>
  <si>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</si>
  <si>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</si>
  <si>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</si>
  <si>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</si>
  <si>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</si>
  <si>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</si>
  <si>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</si>
  <si>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</si>
  <si>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</si>
  <si>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</si>
  <si>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</si>
  <si>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</si>
  <si>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</si>
  <si>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</si>
  <si>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</si>
  <si>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</si>
  <si>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</si>
  <si>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</si>
  <si>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</si>
  <si>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</si>
  <si>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</si>
  <si>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</si>
  <si>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</si>
  <si>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</si>
  <si>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</si>
  <si>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</si>
  <si>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</si>
  <si>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</si>
  <si>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</si>
  <si>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</si>
  <si>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</si>
  <si>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</si>
  <si>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</si>
  <si>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</si>
  <si>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</si>
  <si>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</si>
  <si>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</si>
  <si>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</si>
  <si>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</si>
  <si>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</si>
  <si>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</si>
  <si>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</si>
  <si>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</si>
  <si>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</si>
  <si>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</si>
  <si>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</si>
  <si>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</si>
  <si>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</si>
  <si>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</si>
  <si>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</si>
  <si>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</si>
  <si>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</si>
  <si>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</si>
  <si>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</si>
  <si>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</si>
  <si>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</si>
  <si>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</si>
  <si>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</si>
  <si>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</si>
  <si>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</si>
  <si>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</si>
  <si>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</si>
  <si>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</si>
  <si>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</si>
  <si>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</si>
  <si>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</si>
  <si>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</si>
  <si>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</si>
  <si>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</si>
  <si>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</si>
  <si>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</si>
  <si>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</si>
  <si>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</si>
  <si>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</si>
  <si>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</si>
  <si>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</si>
  <si>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</si>
  <si>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</si>
  <si>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</si>
  <si>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</si>
  <si>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</si>
  <si>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</si>
  <si>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</si>
  <si>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</si>
  <si>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</si>
  <si>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</si>
  <si>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</si>
  <si>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</si>
  <si>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</si>
  <si>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</si>
  <si>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</si>
  <si>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</si>
  <si>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</si>
  <si>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</si>
  <si>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</si>
  <si>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</si>
  <si>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</si>
  <si>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</si>
  <si>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</si>
  <si>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</si>
  <si>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</si>
  <si>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</si>
  <si>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</si>
  <si>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</si>
  <si>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</si>
  <si>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</si>
  <si>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</si>
  <si>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</si>
  <si>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</si>
  <si>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</si>
  <si>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</si>
  <si>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</si>
  <si>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</si>
  <si>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</si>
  <si>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</si>
  <si>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</si>
  <si>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</si>
  <si>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</si>
  <si>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</si>
  <si>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</si>
  <si>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</si>
  <si>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</si>
  <si>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</si>
  <si>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</si>
  <si>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</si>
  <si>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</si>
  <si>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</si>
  <si>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</si>
  <si>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</si>
  <si>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</si>
  <si>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</si>
  <si>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</si>
  <si>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</si>
  <si>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</si>
  <si>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</si>
  <si>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</si>
  <si>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</si>
  <si>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</si>
  <si>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</si>
  <si>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</si>
  <si>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</si>
  <si>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</si>
  <si>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</si>
  <si>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</si>
  <si>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</si>
  <si>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</si>
  <si>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</si>
  <si>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</si>
  <si>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</si>
  <si>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</si>
  <si>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</si>
  <si>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</si>
  <si>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</si>
  <si>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</si>
  <si>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</si>
  <si>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</si>
  <si>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</si>
  <si>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</si>
  <si>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</si>
  <si>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</si>
  <si>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</si>
  <si>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</si>
  <si>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</si>
  <si>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</si>
  <si>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</si>
  <si>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</si>
  <si>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</si>
  <si>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</si>
  <si>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</si>
  <si>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</si>
  <si>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</si>
  <si>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</si>
  <si>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</si>
  <si>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</si>
  <si>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</si>
  <si>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</si>
  <si>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</si>
  <si>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</si>
  <si>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</si>
  <si>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</si>
  <si>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</si>
  <si>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</si>
  <si>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</si>
  <si>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</si>
  <si>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</si>
  <si>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</si>
  <si>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</si>
  <si>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</si>
  <si>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</si>
  <si>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</si>
  <si>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</si>
  <si>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</si>
  <si>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</si>
  <si>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</si>
  <si>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</si>
  <si>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</si>
  <si>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</si>
  <si>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</si>
  <si>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</si>
  <si>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</si>
  <si>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</si>
  <si>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</si>
  <si>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</si>
  <si>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</si>
  <si>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</si>
  <si>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</si>
  <si>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</si>
  <si>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</si>
  <si>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</si>
  <si>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</si>
  <si>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</si>
  <si>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</si>
  <si>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</si>
  <si>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</si>
  <si>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</si>
  <si>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</si>
  <si>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</si>
  <si>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</si>
  <si>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</si>
  <si>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</si>
  <si>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</si>
  <si>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</si>
  <si>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</si>
  <si>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</si>
  <si>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</si>
  <si>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</si>
  <si>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</si>
  <si>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</si>
  <si>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</si>
  <si>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</si>
  <si>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</si>
  <si>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</si>
  <si>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</si>
  <si>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</si>
  <si>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</si>
  <si>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</si>
  <si>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</si>
  <si>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</si>
  <si>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</si>
  <si>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</si>
  <si>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</si>
  <si>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</si>
  <si>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</si>
  <si>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</si>
  <si>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</si>
  <si>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</si>
  <si>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</si>
  <si>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</si>
  <si>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</si>
  <si>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</si>
  <si>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</si>
  <si>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</si>
  <si>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</si>
  <si>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</si>
  <si>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</si>
  <si>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</si>
  <si>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</si>
  <si>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</si>
  <si>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</si>
  <si>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</si>
  <si>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</si>
  <si>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</si>
  <si>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</si>
  <si>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</si>
  <si>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</si>
  <si>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</si>
  <si>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</si>
  <si>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</si>
  <si>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</si>
  <si>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</si>
  <si>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</si>
  <si>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</si>
  <si>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</si>
  <si>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</si>
  <si>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</si>
  <si>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</si>
  <si>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</si>
  <si>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</si>
  <si>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</si>
  <si>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</si>
  <si>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</si>
  <si>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</si>
  <si>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</si>
  <si>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</si>
  <si>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</si>
  <si>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</si>
  <si>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</si>
  <si>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</si>
  <si>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</si>
  <si>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</si>
  <si>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</si>
  <si>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</si>
  <si>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</si>
  <si>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</si>
  <si>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</si>
  <si>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</si>
  <si>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</si>
  <si>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</si>
  <si>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</si>
  <si>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</si>
  <si>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</si>
  <si>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</si>
  <si>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</si>
  <si>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</si>
  <si>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</si>
  <si>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</si>
  <si>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</si>
  <si>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</si>
  <si>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</si>
  <si>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</si>
  <si>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</si>
  <si>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</si>
  <si>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</si>
  <si>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</si>
  <si>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</si>
  <si>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</si>
  <si>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</si>
  <si>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</si>
  <si>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</si>
  <si>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</si>
  <si>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</si>
  <si>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</si>
  <si>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</si>
  <si>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</si>
  <si>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</si>
  <si>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</si>
  <si>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</si>
  <si>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</si>
  <si>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</si>
  <si>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</si>
  <si>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</si>
  <si>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</si>
  <si>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</si>
  <si>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</si>
  <si>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</si>
  <si>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</si>
  <si>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</si>
  <si>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</si>
  <si>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</si>
  <si>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</si>
  <si>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</si>
  <si>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</si>
  <si>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</si>
  <si>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</si>
  <si>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</si>
  <si>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</si>
  <si>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</si>
  <si>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</si>
  <si>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</si>
  <si>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</si>
  <si>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</si>
  <si>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</si>
  <si>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</si>
  <si>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</si>
  <si>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</si>
  <si>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</si>
  <si>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</si>
  <si>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</si>
  <si>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</si>
  <si>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</si>
  <si>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</si>
  <si>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</si>
  <si>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</si>
  <si>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</si>
  <si>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</si>
  <si>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</si>
  <si>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</si>
  <si>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</si>
  <si>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</si>
  <si>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</si>
  <si>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</si>
  <si>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</si>
  <si>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</si>
  <si>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</si>
  <si>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</si>
  <si>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</si>
  <si>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</si>
  <si>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</si>
  <si>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</si>
  <si>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</si>
  <si>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</si>
  <si>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</si>
  <si>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</si>
  <si>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</si>
  <si>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</si>
  <si>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</si>
  <si>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</si>
  <si>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</si>
  <si>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</si>
  <si>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</si>
  <si>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</si>
  <si>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</si>
  <si>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</si>
  <si>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</si>
  <si>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</si>
  <si>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</si>
  <si>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</si>
  <si>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</si>
  <si>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</si>
  <si>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</si>
  <si>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</si>
  <si>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</si>
  <si>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</si>
  <si>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</si>
  <si>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</si>
  <si>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</si>
  <si>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</si>
  <si>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</si>
  <si>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</si>
  <si>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</si>
  <si>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</si>
  <si>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</si>
  <si>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</si>
  <si>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</si>
  <si>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</si>
  <si>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</si>
  <si>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</si>
  <si>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</si>
  <si>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</si>
  <si>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</si>
  <si>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</si>
  <si>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</si>
  <si>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</si>
  <si>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</si>
  <si>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</si>
  <si>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</si>
  <si>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</si>
  <si>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</si>
  <si>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</si>
  <si>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</si>
  <si>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</si>
  <si>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</si>
  <si>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</si>
  <si>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</si>
  <si>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</si>
  <si>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</si>
  <si>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</si>
  <si>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</si>
  <si>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</si>
  <si>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</si>
  <si>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</si>
  <si>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</si>
  <si>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</si>
  <si>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</si>
  <si>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</si>
  <si>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</si>
  <si>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</si>
  <si>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</si>
  <si>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</si>
  <si>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</si>
  <si>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</si>
  <si>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</si>
  <si>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</si>
  <si>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</si>
  <si>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</si>
  <si>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</si>
  <si>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</si>
  <si>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</si>
  <si>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</si>
  <si>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</si>
  <si>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</si>
  <si>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</si>
  <si>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</si>
  <si>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</si>
  <si>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</si>
  <si>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</si>
  <si>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</si>
  <si>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</si>
  <si>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</si>
  <si>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</si>
  <si>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</si>
  <si>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</si>
  <si>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</si>
  <si>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</si>
  <si>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</si>
  <si>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</si>
  <si>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</si>
  <si>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</si>
  <si>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</si>
  <si>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</si>
  <si>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</si>
  <si>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</si>
  <si>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</si>
  <si>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</si>
  <si>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</si>
  <si>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</si>
  <si>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</si>
  <si>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</si>
  <si>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</si>
  <si>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</si>
  <si>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</si>
  <si>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</si>
  <si>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</si>
  <si>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</si>
  <si>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</si>
  <si>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</si>
  <si>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</si>
  <si>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</si>
  <si>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</si>
  <si>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</si>
  <si>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</si>
  <si>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</si>
  <si>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</si>
  <si>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</si>
  <si>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</si>
  <si>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</si>
  <si>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</si>
  <si>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</si>
  <si>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</si>
  <si>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</si>
  <si>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</si>
  <si>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</si>
  <si>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</si>
  <si>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</si>
  <si>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</si>
  <si>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</si>
  <si>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</si>
  <si>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</si>
  <si>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</si>
  <si>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</si>
  <si>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</si>
  <si>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</si>
  <si>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</si>
  <si>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</si>
  <si>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</si>
  <si>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</si>
  <si>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</si>
  <si>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</si>
  <si>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</si>
  <si>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</si>
  <si>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</si>
  <si>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</si>
  <si>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</si>
  <si>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</si>
  <si>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</si>
  <si>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</si>
  <si>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</si>
  <si>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</si>
  <si>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</si>
  <si>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</si>
  <si>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</si>
  <si>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</si>
  <si>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</si>
  <si>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</si>
  <si>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</si>
  <si>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</si>
  <si>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</si>
  <si>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</si>
  <si>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</si>
  <si>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</si>
  <si>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</si>
  <si>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</si>
  <si>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</si>
  <si>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</si>
  <si>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</si>
  <si>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</si>
  <si>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</si>
  <si>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</si>
  <si>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</si>
  <si>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</si>
  <si>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</si>
  <si>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</si>
  <si>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</si>
  <si>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</si>
  <si>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</si>
  <si>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</si>
  <si>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</si>
  <si>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</si>
  <si>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</si>
  <si>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</si>
  <si>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</si>
  <si>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</si>
  <si>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</si>
  <si>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</si>
  <si>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</si>
  <si>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</si>
  <si>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</si>
  <si>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</si>
  <si>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</si>
  <si>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</si>
  <si>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</si>
  <si>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</si>
  <si>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</si>
  <si>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</si>
  <si>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</si>
  <si>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</si>
  <si>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</si>
  <si>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</si>
  <si>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</si>
  <si>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</si>
  <si>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</si>
  <si>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</si>
  <si>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</si>
  <si>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</si>
  <si>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</si>
  <si>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</si>
  <si>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</si>
  <si>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</si>
  <si>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</si>
  <si>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</si>
  <si>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</si>
  <si>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</si>
  <si>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</si>
  <si>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</si>
  <si>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</si>
  <si>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</si>
  <si>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</si>
  <si>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</si>
  <si>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</si>
  <si>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</si>
  <si>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</si>
  <si>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</si>
  <si>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</si>
  <si>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</si>
  <si>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</si>
  <si>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</si>
  <si>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</si>
  <si>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</si>
  <si>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</si>
  <si>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</si>
  <si>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</si>
  <si>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</si>
  <si>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</si>
  <si>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</si>
  <si>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</si>
  <si>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</si>
  <si>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</si>
  <si>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</si>
  <si>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</si>
  <si>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</si>
  <si>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</si>
  <si>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</si>
  <si>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</si>
  <si>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</si>
  <si>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</si>
  <si>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</si>
  <si>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</si>
  <si>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</si>
  <si>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</si>
  <si>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</si>
  <si>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</si>
  <si>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</si>
  <si>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</si>
  <si>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</si>
  <si>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</si>
  <si>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</si>
  <si>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</si>
  <si>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</si>
  <si>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</si>
  <si>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</si>
  <si>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</si>
  <si>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</si>
  <si>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</si>
  <si>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</si>
  <si>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</si>
  <si>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</si>
  <si>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</si>
  <si>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</si>
  <si>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</si>
  <si>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</si>
  <si>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</si>
  <si>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</si>
  <si>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</si>
  <si>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</si>
  <si>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</si>
  <si>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</si>
  <si>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</si>
  <si>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</si>
  <si>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</si>
  <si>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</si>
  <si>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</si>
  <si>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</si>
  <si>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</si>
  <si>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</si>
  <si>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</si>
  <si>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</si>
  <si>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</si>
  <si>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</si>
  <si>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</si>
  <si>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</si>
  <si>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</si>
  <si>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</si>
  <si>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</si>
  <si>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</si>
  <si>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</si>
  <si>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</si>
  <si>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</si>
  <si>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</si>
  <si>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</si>
  <si>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</si>
  <si>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</si>
  <si>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</si>
  <si>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</si>
  <si>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</si>
  <si>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</si>
  <si>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</si>
  <si>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</si>
  <si>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</si>
  <si>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</si>
  <si>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</si>
  <si>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</si>
  <si>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</si>
  <si>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</si>
  <si>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</si>
  <si>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</si>
  <si>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</si>
  <si>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</si>
  <si>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</si>
  <si>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</si>
  <si>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</si>
  <si>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</si>
  <si>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</si>
  <si>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</si>
  <si>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</si>
  <si>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</si>
  <si>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</si>
  <si>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</si>
  <si>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</si>
  <si>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</si>
  <si>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</si>
  <si>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</si>
  <si>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</si>
  <si>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</si>
  <si>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</si>
  <si>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</si>
  <si>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</si>
  <si>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</si>
  <si>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</si>
  <si>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</si>
  <si>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</si>
  <si>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</si>
  <si>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</si>
  <si>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</si>
  <si>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</si>
  <si>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</si>
  <si>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</si>
  <si>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</si>
  <si>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</si>
  <si>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</si>
  <si>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</si>
  <si>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</si>
  <si>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</si>
  <si>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</si>
  <si>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</si>
  <si>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</si>
  <si>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</si>
  <si>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</si>
  <si>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</si>
  <si>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</si>
  <si>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</si>
  <si>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</si>
  <si>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</si>
  <si>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</si>
  <si>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</si>
  <si>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</si>
  <si>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</si>
  <si>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</si>
  <si>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</si>
  <si>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</si>
  <si>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</si>
  <si>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</si>
  <si>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</si>
  <si>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</si>
  <si>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</si>
  <si>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</si>
  <si>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</si>
  <si>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</si>
  <si>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</si>
  <si>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</si>
  <si>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</si>
  <si>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</si>
  <si>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</si>
  <si>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</si>
  <si>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</si>
  <si>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</si>
  <si>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</si>
  <si>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</si>
  <si>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</si>
  <si>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</si>
  <si>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</si>
  <si>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</si>
  <si>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</si>
  <si>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</si>
  <si>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</si>
  <si>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</si>
  <si>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</si>
  <si>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</si>
  <si>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</si>
  <si>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</si>
  <si>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</si>
  <si>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</si>
  <si>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</si>
  <si>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</si>
  <si>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</si>
  <si>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</si>
  <si>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</si>
  <si>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</si>
  <si>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</si>
  <si>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</si>
  <si>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</si>
  <si>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</si>
  <si>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</si>
  <si>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</si>
  <si>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</si>
  <si>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</si>
  <si>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</si>
  <si>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</si>
  <si>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</si>
  <si>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</si>
  <si>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</si>
  <si>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</si>
  <si>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</si>
  <si>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</si>
  <si>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</si>
  <si>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</si>
  <si>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</si>
  <si>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</si>
  <si>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</si>
  <si>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</si>
  <si>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</si>
  <si>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</si>
  <si>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</si>
  <si>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</si>
  <si>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</si>
  <si>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</si>
  <si>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</si>
  <si>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</si>
  <si>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</si>
  <si>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</si>
  <si>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</si>
  <si>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</si>
  <si>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</si>
  <si>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</si>
  <si>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</si>
  <si>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</si>
  <si>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</si>
  <si>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</si>
  <si>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</si>
  <si>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</si>
  <si>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</si>
  <si>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</si>
  <si>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</si>
  <si>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</si>
  <si>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</si>
  <si>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</si>
  <si>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</si>
  <si>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</si>
  <si>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</si>
  <si>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</si>
  <si>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</si>
  <si>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</si>
  <si>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</si>
  <si>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</si>
  <si>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</si>
  <si>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</si>
  <si>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</si>
  <si>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</si>
  <si>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</si>
  <si>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</si>
  <si>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</si>
  <si>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</si>
  <si>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</si>
  <si>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</si>
  <si>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</si>
  <si>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</si>
  <si>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</si>
  <si>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</si>
  <si>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</si>
  <si>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</si>
  <si>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</si>
  <si>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</si>
  <si>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</si>
  <si>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</si>
  <si>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</si>
  <si>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</si>
  <si>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</si>
  <si>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</si>
  <si>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</si>
  <si>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</si>
  <si>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</si>
  <si>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</si>
  <si>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</si>
  <si>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</si>
  <si>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</si>
  <si>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</si>
  <si>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</si>
  <si>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</si>
  <si>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</si>
  <si>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</si>
  <si>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</si>
  <si>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</si>
  <si>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</si>
  <si>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</si>
  <si>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</si>
  <si>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</si>
  <si>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</si>
  <si>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</si>
  <si>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</si>
  <si>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</si>
  <si>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</si>
  <si>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</si>
  <si>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</si>
  <si>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</si>
  <si>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</si>
  <si>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</si>
  <si>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</si>
  <si>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</si>
  <si>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</si>
  <si>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</si>
  <si>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</si>
  <si>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</si>
  <si>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</si>
  <si>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</si>
  <si>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</si>
  <si>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</si>
  <si>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</si>
  <si>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</si>
  <si>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</si>
  <si>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</si>
  <si>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</si>
  <si>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</si>
  <si>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</si>
  <si>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</si>
  <si>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</si>
  <si>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</si>
  <si>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</si>
  <si>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</si>
  <si>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</si>
  <si>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</si>
  <si>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</si>
  <si>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</si>
  <si>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</si>
  <si>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</si>
  <si>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</si>
  <si>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</si>
  <si>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</si>
  <si>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</si>
  <si>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</si>
  <si>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</si>
  <si>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</si>
  <si>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</si>
  <si>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</si>
  <si>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</si>
  <si>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</si>
  <si>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</si>
  <si>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</si>
  <si>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</si>
  <si>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</si>
  <si>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</si>
  <si>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</si>
  <si>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</si>
  <si>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</si>
  <si>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</si>
  <si>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</si>
  <si>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</si>
  <si>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</si>
  <si>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</si>
  <si>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</si>
  <si>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</si>
  <si>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</si>
  <si>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</si>
  <si>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</si>
  <si>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</si>
  <si>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</si>
  <si>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</si>
  <si>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</si>
  <si>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</si>
  <si>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</si>
  <si>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</si>
  <si>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</si>
  <si>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</si>
  <si>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</si>
  <si>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</si>
  <si>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</si>
  <si>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</si>
  <si>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</si>
  <si>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</si>
  <si>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</si>
  <si>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</si>
  <si>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</si>
  <si>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</si>
  <si>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</si>
  <si>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</si>
  <si>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</si>
  <si>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</si>
  <si>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</si>
  <si>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</si>
  <si>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</si>
  <si>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</si>
  <si>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</si>
  <si>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</si>
  <si>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</si>
  <si>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</si>
  <si>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</si>
  <si>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</si>
  <si>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</si>
  <si>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</si>
  <si>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</si>
  <si>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</si>
  <si>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</si>
  <si>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</si>
  <si>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</si>
  <si>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</si>
  <si>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</si>
  <si>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</si>
  <si>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</si>
  <si>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</si>
  <si>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</si>
  <si>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</si>
  <si>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</si>
  <si>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</si>
  <si>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</si>
  <si>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</si>
  <si>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</si>
  <si>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</si>
  <si>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</si>
  <si>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</si>
  <si>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</si>
  <si>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</si>
  <si>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</si>
  <si>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</si>
  <si>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</si>
  <si>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</si>
  <si>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</si>
  <si>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</si>
  <si>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</si>
  <si>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</si>
  <si>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</si>
  <si>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</si>
  <si>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</si>
  <si>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</si>
  <si>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</si>
  <si>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</si>
  <si>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</si>
  <si>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</si>
  <si>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</si>
  <si>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</si>
  <si>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</si>
  <si>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</si>
  <si>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</si>
  <si>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</si>
  <si>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</si>
  <si>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</si>
  <si>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</si>
  <si>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</si>
  <si>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</si>
  <si>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</si>
  <si>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</si>
  <si>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</si>
  <si>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</si>
  <si>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</si>
  <si>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</si>
  <si>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</si>
  <si>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</si>
  <si>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</si>
  <si>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</si>
  <si>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</si>
  <si>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</si>
  <si>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</si>
  <si>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</si>
  <si>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</si>
  <si>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</si>
  <si>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</si>
  <si>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</si>
  <si>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</si>
  <si>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</si>
  <si>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</si>
  <si>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</si>
  <si>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</si>
  <si>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</si>
  <si>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</si>
  <si>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</si>
  <si>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</si>
  <si>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</si>
  <si>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</si>
  <si>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</si>
  <si>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</si>
  <si>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</si>
  <si>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</si>
  <si>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</si>
  <si>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</si>
  <si>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</si>
  <si>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</si>
  <si>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</si>
  <si>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</si>
  <si>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</si>
  <si>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</si>
  <si>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</si>
  <si>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</si>
  <si>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</si>
  <si>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</si>
  <si>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</si>
  <si>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</si>
  <si>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</si>
  <si>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</si>
  <si>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</si>
  <si>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</si>
  <si>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</si>
  <si>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</si>
  <si>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</si>
  <si>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</si>
  <si>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</si>
  <si>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</si>
  <si>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</si>
  <si>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</si>
  <si>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</si>
  <si>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</si>
  <si>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</si>
  <si>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</si>
  <si>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</si>
  <si>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</si>
  <si>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</si>
  <si>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</si>
  <si>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</si>
  <si>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</si>
  <si>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</si>
  <si>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</si>
  <si>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</si>
  <si>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</si>
  <si>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</si>
  <si>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</si>
  <si>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</si>
  <si>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</si>
  <si>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</si>
  <si>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</si>
  <si>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</si>
  <si>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</si>
  <si>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</si>
  <si>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</si>
  <si>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</si>
  <si>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</si>
  <si>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</si>
  <si>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</si>
  <si>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</si>
  <si>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</si>
  <si>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</si>
  <si>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</si>
  <si>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</si>
  <si>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</si>
  <si>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</si>
  <si>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</si>
  <si>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</si>
  <si>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</si>
  <si>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</si>
  <si>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</si>
  <si>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</si>
  <si>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</si>
  <si>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</si>
  <si>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</si>
  <si>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</si>
  <si>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</si>
  <si>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</si>
  <si>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</si>
  <si>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</si>
  <si>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</si>
  <si>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</si>
  <si>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</si>
  <si>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</si>
  <si>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</si>
  <si>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</si>
  <si>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</si>
  <si>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</si>
  <si>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</si>
  <si>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</si>
  <si>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</si>
  <si>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</si>
  <si>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</si>
  <si>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</si>
  <si>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</si>
  <si>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</si>
  <si>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</si>
  <si>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</si>
  <si>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</si>
  <si>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</si>
  <si>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</si>
  <si>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</si>
  <si>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</si>
  <si>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</si>
  <si>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</si>
  <si>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</si>
  <si>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</si>
  <si>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</si>
  <si>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</si>
  <si>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</si>
  <si>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</si>
  <si>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</si>
  <si>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</si>
  <si>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</si>
  <si>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</si>
  <si>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</si>
  <si>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</si>
  <si>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</si>
  <si>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</si>
  <si>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</si>
  <si>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</si>
  <si>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</si>
  <si>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</si>
  <si>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</si>
  <si>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</si>
  <si>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</si>
  <si>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</si>
  <si>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</si>
  <si>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</si>
  <si>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</si>
  <si>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</si>
  <si>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</si>
  <si>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</si>
  <si>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</si>
  <si>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</si>
  <si>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</si>
  <si>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</si>
  <si>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</si>
  <si>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</si>
  <si>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</si>
  <si>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</si>
  <si>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</si>
  <si>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</si>
  <si>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</si>
  <si>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</si>
  <si>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</si>
  <si>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</si>
  <si>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</si>
  <si>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</si>
  <si>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</si>
  <si>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</si>
  <si>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</si>
  <si>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</si>
  <si>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</si>
  <si>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</si>
  <si>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</si>
  <si>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</si>
  <si>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</si>
  <si>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</si>
  <si>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</si>
  <si>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</si>
  <si>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</si>
  <si>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</si>
  <si>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</si>
  <si>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</si>
  <si>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</si>
  <si>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</si>
  <si>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</si>
  <si>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</si>
  <si>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</si>
  <si>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</si>
  <si>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</si>
  <si>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</si>
  <si>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</si>
  <si>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</si>
  <si>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</si>
  <si>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</si>
  <si>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</si>
  <si>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</si>
  <si>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</si>
  <si>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</si>
  <si>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</si>
  <si>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</si>
  <si>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</si>
  <si>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</si>
  <si>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</si>
  <si>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</si>
  <si>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</si>
  <si>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</si>
  <si>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</si>
  <si>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</si>
  <si>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</si>
  <si>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</si>
  <si>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</si>
  <si>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</si>
  <si>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</si>
  <si>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</si>
  <si>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</si>
  <si>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</si>
  <si>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</si>
  <si>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</si>
  <si>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</si>
  <si>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</si>
  <si>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</si>
  <si>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</si>
  <si>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</si>
  <si>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</si>
  <si>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</si>
  <si>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</si>
  <si>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</si>
  <si>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</si>
  <si>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</si>
  <si>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</si>
  <si>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</si>
  <si>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</si>
  <si>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</si>
  <si>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</si>
  <si>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</si>
  <si>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</si>
  <si>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</si>
  <si>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</si>
  <si>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</si>
  <si>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</si>
  <si>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</si>
  <si>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</si>
  <si>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</si>
  <si>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</si>
  <si>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</si>
  <si>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</si>
  <si>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</si>
  <si>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</si>
  <si>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</si>
  <si>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</si>
  <si>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</si>
  <si>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</si>
  <si>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</si>
  <si>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</si>
  <si>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</si>
  <si>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</si>
  <si>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</si>
  <si>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</si>
  <si>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</si>
  <si>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</si>
  <si>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</si>
  <si>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</si>
  <si>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</si>
  <si>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</si>
  <si>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</si>
  <si>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</si>
  <si>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</si>
  <si>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</si>
  <si>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</si>
  <si>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</si>
  <si>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</si>
  <si>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</si>
  <si>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</si>
  <si>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</si>
  <si>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</si>
  <si>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</si>
  <si>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</si>
  <si>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</si>
  <si>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</si>
  <si>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</si>
  <si>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</si>
  <si>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</si>
  <si>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</si>
  <si>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</si>
  <si>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</si>
  <si>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</si>
  <si>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</si>
  <si>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</si>
  <si>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</si>
  <si>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</si>
  <si>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</si>
  <si>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</si>
  <si>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</si>
  <si>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</si>
  <si>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</si>
  <si>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</si>
  <si>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</si>
  <si>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</si>
  <si>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</si>
  <si>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</si>
  <si>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</si>
  <si>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</si>
  <si>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</si>
  <si>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</si>
  <si>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</si>
  <si>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</si>
  <si>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</si>
  <si>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</si>
  <si>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</si>
  <si>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</si>
  <si>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</si>
  <si>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</si>
  <si>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</si>
  <si>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</si>
  <si>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</si>
  <si>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</si>
  <si>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</si>
  <si>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</si>
  <si>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</si>
  <si>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</si>
  <si>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</si>
  <si>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</si>
  <si>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</si>
  <si>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</si>
  <si>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</si>
  <si>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</si>
  <si>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</si>
  <si>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</si>
  <si>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</si>
  <si>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</si>
  <si>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</si>
  <si>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</si>
  <si>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</si>
  <si>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</si>
  <si>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</si>
  <si>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</si>
  <si>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</si>
  <si>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</si>
  <si>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</si>
  <si>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</si>
  <si>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</si>
  <si>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</si>
  <si>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</si>
  <si>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</si>
  <si>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</si>
  <si>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</si>
  <si>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</si>
  <si>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</si>
  <si>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</si>
  <si>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</si>
  <si>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</si>
  <si>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</si>
  <si>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</si>
  <si>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</si>
  <si>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</si>
  <si>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</si>
  <si>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</si>
  <si>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</si>
  <si>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</si>
  <si>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</si>
  <si>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</si>
  <si>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</si>
  <si>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</si>
  <si>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</si>
  <si>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</si>
  <si>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</si>
  <si>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</si>
  <si>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</si>
  <si>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</si>
  <si>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</si>
  <si>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</si>
  <si>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</si>
  <si>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</si>
  <si>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</si>
  <si>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</si>
  <si>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</si>
  <si>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</si>
  <si>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</si>
  <si>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</si>
  <si>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</si>
  <si>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</si>
  <si>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</si>
  <si>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</si>
  <si>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</si>
  <si>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</si>
  <si>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</si>
  <si>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</si>
  <si>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</si>
  <si>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</si>
  <si>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</si>
  <si>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</si>
  <si>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</si>
  <si>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</si>
  <si>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</si>
  <si>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</si>
  <si>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</si>
  <si>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</si>
  <si>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</si>
  <si>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</si>
  <si>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</si>
  <si>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</si>
  <si>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</si>
  <si>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</si>
  <si>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</si>
  <si>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</si>
  <si>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</si>
  <si>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</si>
  <si>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</si>
  <si>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</si>
  <si>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</si>
  <si>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</si>
  <si>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</si>
  <si>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</si>
  <si>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</si>
  <si>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</si>
  <si>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</si>
  <si>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</si>
  <si>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</si>
  <si>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</si>
  <si>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</si>
  <si>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</si>
  <si>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</si>
  <si>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</si>
  <si>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</si>
  <si>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</si>
  <si>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</si>
  <si>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</si>
  <si>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</si>
  <si>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</si>
  <si>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</si>
  <si>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</si>
  <si>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</si>
  <si>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</si>
  <si>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</si>
  <si>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</si>
  <si>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</si>
  <si>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</si>
  <si>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</si>
  <si>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</si>
  <si>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</si>
  <si>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</si>
  <si>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</si>
  <si>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</si>
  <si>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</si>
  <si>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</si>
  <si>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</si>
  <si>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</si>
  <si>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</si>
  <si>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</si>
  <si>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</si>
  <si>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</si>
  <si>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</si>
  <si>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</si>
  <si>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</si>
  <si>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</si>
  <si>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</si>
  <si>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</si>
  <si>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</si>
  <si>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</si>
  <si>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</si>
  <si>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</si>
  <si>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</si>
  <si>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</si>
  <si>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</si>
  <si>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</si>
  <si>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</si>
  <si>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</si>
  <si>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</si>
  <si>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</si>
  <si>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</si>
  <si>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</si>
  <si>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</si>
  <si>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</si>
  <si>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</si>
  <si>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</si>
  <si>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</si>
  <si>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</si>
  <si>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</si>
  <si>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</si>
  <si>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</si>
  <si>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</si>
  <si>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</si>
  <si>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</si>
  <si>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</si>
  <si>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</si>
  <si>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</si>
  <si>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</si>
  <si>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</si>
  <si>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</si>
  <si>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</si>
  <si>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</si>
  <si>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</si>
  <si>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</si>
  <si>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</si>
  <si>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</si>
  <si>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</si>
  <si>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</si>
  <si>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</si>
  <si>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</si>
  <si>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</si>
  <si>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</si>
  <si>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</si>
  <si>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</si>
  <si>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</si>
  <si>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</si>
  <si>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</si>
  <si>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</si>
  <si>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</si>
  <si>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</si>
  <si>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</si>
  <si>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</si>
  <si>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</si>
  <si>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</si>
  <si>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</si>
  <si>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</si>
  <si>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</si>
  <si>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</si>
  <si>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</si>
  <si>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</si>
  <si>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</si>
  <si>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</si>
  <si>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</si>
  <si>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</si>
  <si>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</si>
  <si>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</si>
  <si>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</si>
  <si>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</si>
  <si>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</si>
  <si>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</si>
  <si>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</si>
  <si>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</si>
  <si>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</si>
  <si>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</si>
  <si>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</si>
  <si>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</si>
  <si>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</si>
  <si>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</si>
  <si>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</si>
  <si>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</si>
  <si>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</si>
  <si>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</si>
  <si>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</si>
  <si>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</si>
  <si>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</si>
  <si>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</si>
  <si>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</si>
  <si>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</si>
  <si>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</si>
  <si>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</si>
  <si>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</si>
  <si>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</si>
  <si>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</si>
  <si>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</si>
  <si>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</si>
  <si>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</si>
  <si>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</si>
  <si>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</si>
  <si>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</si>
  <si>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</si>
  <si>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</si>
  <si>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</si>
  <si>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</si>
  <si>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</si>
  <si>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</si>
  <si>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</si>
  <si>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</si>
  <si>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</si>
  <si>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</si>
  <si>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</si>
  <si>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</si>
  <si>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</si>
  <si>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</si>
  <si>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</si>
  <si>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</si>
  <si>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</si>
  <si>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</si>
  <si>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</si>
  <si>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</si>
  <si>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</si>
  <si>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</si>
  <si>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</si>
  <si>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</si>
  <si>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</si>
  <si>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</si>
  <si>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</si>
  <si>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</si>
  <si>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</si>
  <si>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</si>
  <si>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</si>
  <si>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</si>
  <si>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</si>
  <si>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</si>
  <si>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</si>
  <si>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</si>
  <si>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</si>
  <si>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</si>
  <si>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</si>
  <si>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</si>
  <si>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</si>
  <si>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</si>
  <si>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</si>
  <si>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</si>
  <si>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</si>
  <si>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</si>
  <si>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</si>
  <si>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</si>
  <si>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</si>
  <si>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</si>
  <si>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</si>
  <si>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</si>
  <si>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</si>
  <si>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</si>
  <si>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</si>
  <si>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</si>
  <si>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</si>
  <si>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</si>
  <si>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</si>
  <si>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</si>
  <si>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</si>
  <si>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</si>
  <si>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</si>
  <si>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</si>
  <si>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</si>
  <si>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</si>
  <si>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</si>
  <si>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</si>
  <si>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</si>
  <si>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</si>
  <si>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</si>
  <si>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</si>
  <si>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</si>
  <si>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</si>
  <si>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</si>
  <si>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</si>
  <si>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</si>
  <si>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</si>
  <si>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</si>
  <si>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</si>
  <si>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</si>
  <si>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</si>
  <si>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</si>
  <si>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</si>
  <si>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</si>
  <si>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</si>
  <si>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</si>
  <si>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</si>
  <si>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</si>
  <si>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</si>
  <si>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</si>
  <si>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</si>
  <si>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</si>
  <si>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</si>
  <si>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</si>
  <si>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</si>
  <si>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</si>
  <si>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</si>
  <si>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</si>
  <si>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</si>
  <si>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</si>
  <si>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</si>
  <si>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</si>
  <si>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</si>
  <si>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</si>
  <si>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</si>
  <si>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</si>
  <si>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</si>
  <si>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</si>
  <si>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</si>
  <si>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</si>
  <si>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</si>
  <si>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</si>
  <si>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</si>
  <si>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</si>
  <si>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</si>
  <si>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</si>
  <si>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</si>
  <si>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</si>
  <si>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</si>
  <si>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</si>
  <si>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</si>
  <si>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</si>
  <si>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</si>
  <si>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</si>
  <si>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</si>
  <si>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</si>
  <si>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</si>
  <si>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</si>
  <si>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</si>
  <si>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</si>
  <si>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</si>
  <si>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</si>
  <si>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</si>
  <si>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</si>
  <si>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</si>
  <si>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</si>
  <si>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</si>
  <si>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</si>
  <si>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</si>
  <si>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</si>
  <si>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</si>
  <si>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</si>
  <si>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</si>
  <si>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</si>
  <si>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</si>
  <si>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</si>
  <si>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</si>
  <si>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</si>
  <si>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</si>
  <si>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</si>
  <si>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</si>
  <si>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</si>
  <si>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</si>
  <si>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</si>
  <si>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</si>
  <si>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</si>
  <si>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</si>
  <si>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</si>
  <si>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</si>
  <si>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</si>
  <si>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</si>
  <si>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</si>
  <si>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</si>
  <si>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</si>
  <si>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</si>
  <si>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</si>
  <si>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</si>
  <si>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</si>
  <si>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</si>
  <si>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</si>
  <si>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</si>
  <si>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</si>
  <si>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</si>
  <si>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</si>
  <si>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</si>
  <si>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</si>
  <si>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</si>
  <si>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</si>
  <si>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</si>
  <si>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</si>
  <si>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</si>
  <si>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</si>
  <si>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</si>
  <si>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</si>
  <si>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</si>
  <si>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</si>
  <si>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</si>
  <si>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</si>
  <si>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</si>
  <si>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</si>
  <si>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</si>
  <si>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</si>
  <si>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</si>
  <si>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</si>
  <si>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</si>
  <si>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</si>
  <si>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</si>
  <si>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</si>
  <si>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</si>
  <si>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</si>
  <si>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</si>
  <si>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</si>
  <si>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</si>
  <si>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</si>
  <si>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</si>
  <si>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</si>
  <si>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</si>
  <si>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</si>
  <si>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</si>
  <si>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</si>
  <si>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</si>
  <si>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</si>
  <si>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</si>
  <si>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</si>
  <si>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</si>
  <si>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</si>
  <si>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</si>
  <si>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</si>
  <si>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</si>
  <si>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</si>
  <si>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</si>
  <si>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</si>
  <si>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</si>
  <si>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</si>
  <si>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</si>
  <si>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</si>
  <si>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</si>
  <si>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</si>
  <si>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</si>
  <si>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</si>
  <si>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</si>
  <si>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</si>
  <si>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</si>
  <si>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</si>
  <si>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</si>
  <si>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</si>
  <si>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</si>
  <si>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</si>
  <si>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</si>
  <si>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</si>
  <si>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</si>
  <si>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</si>
  <si>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</si>
  <si>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</si>
  <si>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</si>
  <si>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</si>
  <si>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</si>
  <si>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</si>
  <si>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</si>
  <si>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</si>
  <si>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</si>
  <si>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</si>
  <si>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</si>
  <si>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</si>
  <si>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</si>
  <si>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</si>
  <si>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</si>
  <si>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</si>
  <si>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</si>
  <si>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</si>
  <si>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</si>
  <si>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</si>
  <si>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</si>
  <si>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</si>
  <si>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</si>
  <si>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</si>
  <si>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</si>
  <si>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</si>
  <si>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</si>
  <si>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</si>
  <si>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</si>
  <si>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</si>
  <si>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</si>
  <si>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</si>
  <si>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</si>
  <si>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</si>
  <si>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</si>
  <si>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</si>
  <si>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</si>
  <si>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</si>
  <si>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</si>
  <si>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</si>
  <si>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</si>
  <si>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</si>
  <si>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</si>
  <si>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</si>
  <si>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</si>
  <si>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</si>
  <si>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</si>
  <si>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</si>
  <si>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</si>
  <si>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</si>
  <si>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</si>
  <si>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</si>
  <si>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</si>
  <si>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</si>
  <si>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</si>
  <si>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</si>
  <si>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</si>
  <si>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</si>
  <si>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</si>
  <si>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</si>
  <si>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</si>
  <si>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</si>
  <si>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</si>
  <si>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</si>
  <si>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</si>
  <si>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</si>
  <si>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</si>
  <si>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</si>
  <si>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</si>
  <si>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</si>
  <si>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</si>
  <si>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</si>
  <si>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</si>
  <si>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</si>
  <si>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</si>
  <si>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</si>
  <si>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</si>
  <si>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</si>
  <si>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</si>
  <si>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</si>
  <si>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</si>
  <si>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</si>
  <si>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</si>
  <si>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</si>
  <si>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</si>
  <si>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</si>
  <si>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</si>
  <si>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</si>
  <si>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</si>
  <si>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</si>
  <si>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</si>
  <si>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</si>
  <si>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</si>
  <si>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</si>
  <si>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</si>
  <si>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</si>
  <si>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</si>
  <si>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</si>
  <si>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</si>
  <si>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</si>
  <si>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</si>
  <si>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</si>
  <si>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</si>
  <si>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</si>
  <si>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</si>
  <si>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</si>
  <si>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</si>
  <si>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</si>
  <si>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</si>
  <si>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</si>
  <si>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</si>
  <si>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</si>
  <si>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</si>
  <si>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</si>
  <si>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</si>
  <si>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</si>
  <si>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</si>
  <si>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</si>
  <si>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</si>
  <si>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</si>
  <si>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</si>
  <si>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</si>
  <si>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</si>
  <si>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</si>
  <si>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</si>
  <si>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</si>
  <si>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</si>
  <si>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</si>
  <si>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</si>
  <si>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</si>
  <si>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</si>
  <si>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</si>
  <si>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</si>
  <si>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</si>
  <si>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</si>
  <si>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</si>
  <si>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</si>
  <si>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</si>
  <si>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</si>
  <si>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</si>
  <si>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</si>
  <si>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</si>
  <si>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</si>
  <si>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</si>
  <si>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</si>
  <si>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</si>
  <si>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</si>
  <si>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</si>
  <si>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</si>
  <si>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</si>
  <si>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</si>
  <si>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</si>
  <si>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</si>
  <si>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</si>
  <si>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</si>
  <si>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</si>
  <si>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</si>
  <si>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</si>
  <si>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</si>
  <si>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</si>
  <si>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</si>
  <si>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</si>
  <si>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</si>
  <si>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</si>
  <si>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</si>
  <si>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</si>
  <si>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</si>
  <si>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</si>
  <si>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</si>
  <si>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</si>
  <si>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</si>
  <si>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</si>
  <si>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</si>
  <si>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</si>
  <si>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</si>
  <si>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</si>
  <si>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</si>
  <si>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</si>
  <si>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</si>
  <si>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</si>
  <si>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</si>
  <si>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</si>
  <si>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</si>
  <si>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</si>
  <si>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</si>
  <si>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</si>
  <si>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</si>
  <si>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</si>
  <si>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</si>
  <si>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</si>
  <si>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</si>
  <si>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</si>
  <si>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</si>
  <si>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</si>
  <si>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</si>
  <si>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</si>
  <si>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</si>
  <si>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</si>
  <si>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</si>
  <si>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</si>
  <si>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</si>
  <si>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</si>
  <si>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</si>
  <si>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</si>
  <si>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</si>
  <si>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</si>
  <si>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</si>
  <si>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</si>
  <si>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</si>
  <si>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</si>
  <si>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</si>
  <si>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</si>
  <si>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</si>
  <si>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</si>
  <si>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</si>
  <si>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</si>
  <si>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</si>
  <si>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</si>
  <si>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</si>
  <si>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</si>
  <si>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</si>
  <si>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</si>
  <si>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</si>
  <si>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</si>
  <si>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</si>
  <si>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</si>
  <si>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</si>
  <si>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</si>
  <si>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</si>
  <si>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</si>
  <si>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</si>
  <si>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</si>
  <si>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</si>
  <si>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</si>
  <si>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</si>
  <si>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</si>
  <si>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</si>
  <si>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</si>
  <si>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</si>
  <si>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</si>
  <si>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</si>
  <si>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</si>
  <si>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</si>
  <si>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</si>
  <si>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</si>
  <si>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</si>
  <si>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</si>
  <si>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</si>
  <si>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</si>
  <si>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</si>
  <si>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</si>
  <si>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</si>
  <si>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</si>
  <si>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</si>
  <si>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</si>
  <si>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</si>
  <si>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</si>
  <si>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</si>
  <si>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</si>
  <si>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</si>
  <si>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</si>
  <si>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</si>
  <si>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</si>
  <si>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</si>
  <si>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</si>
  <si>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</si>
  <si>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</si>
  <si>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</si>
  <si>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</si>
  <si>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</si>
  <si>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</si>
  <si>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</si>
  <si>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</si>
  <si>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</si>
  <si>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</si>
  <si>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</si>
  <si>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</si>
  <si>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</si>
  <si>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</si>
  <si>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</si>
  <si>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</si>
  <si>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</si>
  <si>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</si>
  <si>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</si>
  <si>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</si>
  <si>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</si>
  <si>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</si>
  <si>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</si>
  <si>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</si>
  <si>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</si>
  <si>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</si>
  <si>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</si>
  <si>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</si>
  <si>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</si>
  <si>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</si>
  <si>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</si>
  <si>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</si>
  <si>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</si>
  <si>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</si>
  <si>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</si>
  <si>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</si>
  <si>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</si>
  <si>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</si>
  <si>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</si>
  <si>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</si>
  <si>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</si>
  <si>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</si>
  <si>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</si>
  <si>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</si>
  <si>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</si>
  <si>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</si>
  <si>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</si>
  <si>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</si>
  <si>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</si>
  <si>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</si>
  <si>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</si>
  <si>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</si>
  <si>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</si>
  <si>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</si>
  <si>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</si>
  <si>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</si>
  <si>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</si>
  <si>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</si>
  <si>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</si>
  <si>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</si>
  <si>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</si>
  <si>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</si>
  <si>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</si>
  <si>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</si>
  <si>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</si>
  <si>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</si>
  <si>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</si>
  <si>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</si>
  <si>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</si>
  <si>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</si>
  <si>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</si>
  <si>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</si>
  <si>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</si>
  <si>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</si>
  <si>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</si>
  <si>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</si>
  <si>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</si>
  <si>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</si>
  <si>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</si>
  <si>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</si>
  <si>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</si>
  <si>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</si>
  <si>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</si>
  <si>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</si>
  <si>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</si>
  <si>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</si>
  <si>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</si>
  <si>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</si>
  <si>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</si>
  <si>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</si>
  <si>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</si>
  <si>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</si>
  <si>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</si>
  <si>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</si>
  <si>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</si>
  <si>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</si>
  <si>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</si>
  <si>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</si>
  <si>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</si>
  <si>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</si>
  <si>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</si>
  <si>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</si>
  <si>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</si>
  <si>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</si>
  <si>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</si>
  <si>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</si>
  <si>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</si>
  <si>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</si>
  <si>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</si>
  <si>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</si>
  <si>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</si>
  <si>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</si>
  <si>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</si>
  <si>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</si>
  <si>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</si>
  <si>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</si>
  <si>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</si>
  <si>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</si>
  <si>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</si>
  <si>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</si>
  <si>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</si>
  <si>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</si>
  <si>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</si>
  <si>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</si>
  <si>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</si>
  <si>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</si>
  <si>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</si>
  <si>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</si>
  <si>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</si>
  <si>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</si>
  <si>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</si>
  <si>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</si>
  <si>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</si>
  <si>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</si>
  <si>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</si>
  <si>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</si>
  <si>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</si>
  <si>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</si>
  <si>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</si>
  <si>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</si>
  <si>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</si>
  <si>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</si>
  <si>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</si>
  <si>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</si>
  <si>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</si>
  <si>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</si>
  <si>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</si>
  <si>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</si>
  <si>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</si>
  <si>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</si>
  <si>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</si>
  <si>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</si>
  <si>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</si>
  <si>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</si>
  <si>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</si>
  <si>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</si>
  <si>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</si>
  <si>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</si>
  <si>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</si>
  <si>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</si>
  <si>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</si>
  <si>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</si>
  <si>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</si>
  <si>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</si>
  <si>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</si>
  <si>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</si>
  <si>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</si>
  <si>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</si>
  <si>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</si>
  <si>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</si>
  <si>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</si>
  <si>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</si>
  <si>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</si>
  <si>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</si>
  <si>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</si>
  <si>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</si>
  <si>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</si>
  <si>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</si>
  <si>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</si>
  <si>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</si>
  <si>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</si>
  <si>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</si>
  <si>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</si>
  <si>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</si>
  <si>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</si>
  <si>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</si>
  <si>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</si>
  <si>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</si>
  <si>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</si>
  <si>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</si>
  <si>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</si>
  <si>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</si>
  <si>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</si>
  <si>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</si>
  <si>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</si>
  <si>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</si>
  <si>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</si>
  <si>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</si>
  <si>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</si>
  <si>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</si>
  <si>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</si>
  <si>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</si>
  <si>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</si>
  <si>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</si>
  <si>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</si>
  <si>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</si>
  <si>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</si>
  <si>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</si>
  <si>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</si>
  <si>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</si>
  <si>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</si>
  <si>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</si>
  <si>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</si>
  <si>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</si>
  <si>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</si>
  <si>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</si>
  <si>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</si>
  <si>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</si>
  <si>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</si>
  <si>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</si>
  <si>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</si>
  <si>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</si>
  <si>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</si>
  <si>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</si>
  <si>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</si>
  <si>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</si>
  <si>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</si>
  <si>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</si>
  <si>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</si>
  <si>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</si>
  <si>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</si>
  <si>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</si>
  <si>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</si>
  <si>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</si>
  <si>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</si>
  <si>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</si>
  <si>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</si>
  <si>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</si>
  <si>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</si>
  <si>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</si>
  <si>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</si>
  <si>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</si>
  <si>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</si>
  <si>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</si>
  <si>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</si>
  <si>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</si>
  <si>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</si>
  <si>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</si>
  <si>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</si>
  <si>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</si>
  <si>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</si>
  <si>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</si>
  <si>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</si>
  <si>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</si>
  <si>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</si>
  <si>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</si>
  <si>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</si>
  <si>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</si>
  <si>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</si>
  <si>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</si>
  <si>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</si>
  <si>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</si>
  <si>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</si>
  <si>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</si>
  <si>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</si>
  <si>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</si>
  <si>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</si>
  <si>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</si>
  <si>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</si>
  <si>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</si>
  <si>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</si>
  <si>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</si>
  <si>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</si>
  <si>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</si>
  <si>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</si>
  <si>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</si>
  <si>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</si>
  <si>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</si>
  <si>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</si>
  <si>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</si>
  <si>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</si>
  <si>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</si>
  <si>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</si>
  <si>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</si>
  <si>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</si>
  <si>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</si>
  <si>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</si>
  <si>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</si>
  <si>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</si>
  <si>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</si>
  <si>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</si>
  <si>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</si>
  <si>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</si>
  <si>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</si>
  <si>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</si>
  <si>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</si>
  <si>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</si>
  <si>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</si>
  <si>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</si>
  <si>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</si>
  <si>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</si>
  <si>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</si>
  <si>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</si>
  <si>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</si>
  <si>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</si>
  <si>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</si>
  <si>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</si>
  <si>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</si>
  <si>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</si>
  <si>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</si>
  <si>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</si>
  <si>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</si>
  <si>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</si>
  <si>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</si>
  <si>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</si>
  <si>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</si>
  <si>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</si>
  <si>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</si>
  <si>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</si>
  <si>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</si>
  <si>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</si>
  <si>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</si>
  <si>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</si>
  <si>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</si>
  <si>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</si>
  <si>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</si>
  <si>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</si>
  <si>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</si>
  <si>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</si>
  <si>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</si>
  <si>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</si>
  <si>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</si>
  <si>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</si>
  <si>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</si>
  <si>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</si>
  <si>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</si>
  <si>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</si>
  <si>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</si>
  <si>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</si>
  <si>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</si>
  <si>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</si>
  <si>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</si>
  <si>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</si>
  <si>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</si>
  <si>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</si>
  <si>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</si>
  <si>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</si>
  <si>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</si>
  <si>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</si>
  <si>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</si>
  <si>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</si>
  <si>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</si>
  <si>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</si>
  <si>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</si>
  <si>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</si>
  <si>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</si>
  <si>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</si>
  <si>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</si>
  <si>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</si>
  <si>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</si>
  <si>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</si>
  <si>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</si>
  <si>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</si>
  <si>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</si>
  <si>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</si>
  <si>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</si>
  <si>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</si>
  <si>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</si>
  <si>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</si>
  <si>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</si>
  <si>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</si>
  <si>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</si>
  <si>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</si>
  <si>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</si>
  <si>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</si>
  <si>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</si>
  <si>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</si>
  <si>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</si>
  <si>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</si>
  <si>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</si>
  <si>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</si>
  <si>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</si>
  <si>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</si>
  <si>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</si>
  <si>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</si>
  <si>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</si>
  <si>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</si>
  <si>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</si>
  <si>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</si>
  <si>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</si>
  <si>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</si>
  <si>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</si>
  <si>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</si>
  <si>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</si>
  <si>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</si>
  <si>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</si>
  <si>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</si>
  <si>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</si>
  <si>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</si>
  <si>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</si>
  <si>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</si>
  <si>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</si>
  <si>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</si>
  <si>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</si>
  <si>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</si>
  <si>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</si>
  <si>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</si>
  <si>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</si>
  <si>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</si>
  <si>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</si>
  <si>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</si>
  <si>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</si>
  <si>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</si>
  <si>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</si>
  <si>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</si>
  <si>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</si>
  <si>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</si>
  <si>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</si>
  <si>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</si>
  <si>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</si>
  <si>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</si>
  <si>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</si>
  <si>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</si>
  <si>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</si>
  <si>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</si>
  <si>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</si>
  <si>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</si>
  <si>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</si>
  <si>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</si>
  <si>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</si>
  <si>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</si>
  <si>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</si>
  <si>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</si>
  <si>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</si>
  <si>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</si>
  <si>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</si>
  <si>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</si>
  <si>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</si>
  <si>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</si>
  <si>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</si>
  <si>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</si>
  <si>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</si>
  <si>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</si>
  <si>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</si>
  <si>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</si>
  <si>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</si>
  <si>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</si>
  <si>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</si>
  <si>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</si>
  <si>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</si>
  <si>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</si>
  <si>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</si>
  <si>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</si>
  <si>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</si>
  <si>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</si>
  <si>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</si>
  <si>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</si>
  <si>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</si>
  <si>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</si>
  <si>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</si>
  <si>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</si>
  <si>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</si>
  <si>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</si>
  <si>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</si>
  <si>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</si>
  <si>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</si>
  <si>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</si>
  <si>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</si>
  <si>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</si>
  <si>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</si>
  <si>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</si>
  <si>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</si>
  <si>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</si>
  <si>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</si>
  <si>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</si>
  <si>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</si>
  <si>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</si>
  <si>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</si>
  <si>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</si>
  <si>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</si>
  <si>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</si>
  <si>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</si>
  <si>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</si>
  <si>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</si>
  <si>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</si>
  <si>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</si>
  <si>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</si>
  <si>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</si>
  <si>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</si>
  <si>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</si>
  <si>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</si>
  <si>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</si>
  <si>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</si>
  <si>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</si>
  <si>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</si>
  <si>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</si>
  <si>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</si>
  <si>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</si>
  <si>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</si>
  <si>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</si>
  <si>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</si>
  <si>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</si>
  <si>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</si>
  <si>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</si>
  <si>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</si>
  <si>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</si>
  <si>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</si>
  <si>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</si>
  <si>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</si>
  <si>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</si>
  <si>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</si>
  <si>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</si>
  <si>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</si>
  <si>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</si>
  <si>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</si>
  <si>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</si>
  <si>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</si>
  <si>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</si>
  <si>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</si>
  <si>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</si>
  <si>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</si>
  <si>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</si>
  <si>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</si>
  <si>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</si>
  <si>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</si>
  <si>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</si>
  <si>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</si>
  <si>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</si>
  <si>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</si>
  <si>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</si>
  <si>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</si>
  <si>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</si>
  <si>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</si>
  <si>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</si>
  <si>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</si>
  <si>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</si>
  <si>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</si>
  <si>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</si>
  <si>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</si>
  <si>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</si>
  <si>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</si>
  <si>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</si>
  <si>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</si>
  <si>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</si>
  <si>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</si>
  <si>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</si>
  <si>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</si>
  <si>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</si>
  <si>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</si>
  <si>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</si>
  <si>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</si>
  <si>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</si>
  <si>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</si>
  <si>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</si>
  <si>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</si>
  <si>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</si>
  <si>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</si>
  <si>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</si>
  <si>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</si>
  <si>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</si>
  <si>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</si>
  <si>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</si>
  <si>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</si>
  <si>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</si>
  <si>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</si>
  <si>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</si>
  <si>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</si>
  <si>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</si>
  <si>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</si>
  <si>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</si>
  <si>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</si>
  <si>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</si>
  <si>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</si>
  <si>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</si>
  <si>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</si>
  <si>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</si>
  <si>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</si>
  <si>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</si>
  <si>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</si>
  <si>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</si>
  <si>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</si>
  <si>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</si>
  <si>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</si>
  <si>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</si>
  <si>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</si>
  <si>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</si>
  <si>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</si>
  <si>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</si>
  <si>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</si>
  <si>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</si>
  <si>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</si>
  <si>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</si>
  <si>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</si>
  <si>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</si>
  <si>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</si>
  <si>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</si>
  <si>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</si>
  <si>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</si>
  <si>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</si>
  <si>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</si>
  <si>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</si>
  <si>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</si>
  <si>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</si>
  <si>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</si>
  <si>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</si>
  <si>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</si>
  <si>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</si>
  <si>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</si>
  <si>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</si>
  <si>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</si>
  <si>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</si>
  <si>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</si>
  <si>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</si>
  <si>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</si>
  <si>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</si>
  <si>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</si>
  <si>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</si>
  <si>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</si>
  <si>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</si>
  <si>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</si>
  <si>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</si>
  <si>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</si>
  <si>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</si>
  <si>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</si>
  <si>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</si>
  <si>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</si>
  <si>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</si>
  <si>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</si>
  <si>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</si>
  <si>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</si>
  <si>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</si>
  <si>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</si>
  <si>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</si>
  <si>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</si>
  <si>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</si>
  <si>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</si>
  <si>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</si>
  <si>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</si>
  <si>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</si>
  <si>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</si>
  <si>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</si>
  <si>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</si>
  <si>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</si>
  <si>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</si>
  <si>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</si>
  <si>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</si>
  <si>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</si>
  <si>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</si>
  <si>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</si>
  <si>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</si>
  <si>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</si>
  <si>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</si>
  <si>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</si>
  <si>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</si>
  <si>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</si>
  <si>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</si>
  <si>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</si>
  <si>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</si>
  <si>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</si>
  <si>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</si>
  <si>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</si>
  <si>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</si>
  <si>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</si>
  <si>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</si>
  <si>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</si>
  <si>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</si>
  <si>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</si>
  <si>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</si>
  <si>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</si>
  <si>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</si>
  <si>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</si>
  <si>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</si>
  <si>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</si>
  <si>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</si>
  <si>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</si>
  <si>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</si>
  <si>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</si>
  <si>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</si>
  <si>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</si>
  <si>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</si>
  <si>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</si>
  <si>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</si>
  <si>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</si>
  <si>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</si>
  <si>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</si>
  <si>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</si>
  <si>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</si>
  <si>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</si>
  <si>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</si>
  <si>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</si>
  <si>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</si>
  <si>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</si>
  <si>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</si>
  <si>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</si>
  <si>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</si>
  <si>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</si>
  <si>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</si>
  <si>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</si>
  <si>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</si>
  <si>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</si>
  <si>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</si>
  <si>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</si>
  <si>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</si>
  <si>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</si>
  <si>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</si>
  <si>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</si>
  <si>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</si>
  <si>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</si>
  <si>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</si>
  <si>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</si>
  <si>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</si>
  <si>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</si>
  <si>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</si>
  <si>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</si>
  <si>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</si>
  <si>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</si>
  <si>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</si>
  <si>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</si>
  <si>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</si>
  <si>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</si>
  <si>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</si>
  <si>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</si>
  <si>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</si>
  <si>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</si>
  <si>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</si>
  <si>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</si>
  <si>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</si>
  <si>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</si>
  <si>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</si>
  <si>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</si>
  <si>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</si>
  <si>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</si>
  <si>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</si>
  <si>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</si>
  <si>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</si>
  <si>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</si>
  <si>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</si>
  <si>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</si>
  <si>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</si>
  <si>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</si>
  <si>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</si>
  <si>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</si>
  <si>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</si>
  <si>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</si>
  <si>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</si>
  <si>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</si>
  <si>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</si>
  <si>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</si>
  <si>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</si>
  <si>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</si>
  <si>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</si>
  <si>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</si>
  <si>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</si>
  <si>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</si>
  <si>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</si>
  <si>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</si>
  <si>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</si>
  <si>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</si>
  <si>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</si>
  <si>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</si>
  <si>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</si>
  <si>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</si>
  <si>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</si>
  <si>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</si>
  <si>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</si>
  <si>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</si>
  <si>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</si>
  <si>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</si>
  <si>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</si>
  <si>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</si>
  <si>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</si>
  <si>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</si>
  <si>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</si>
  <si>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</si>
  <si>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</si>
  <si>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</si>
  <si>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</si>
  <si>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</si>
  <si>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</si>
  <si>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</si>
  <si>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</si>
  <si>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</si>
  <si>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</si>
  <si>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</si>
  <si>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</si>
  <si>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</si>
  <si>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</si>
  <si>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</si>
  <si>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</si>
  <si>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</si>
  <si>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</si>
  <si>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</si>
  <si>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</si>
  <si>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</si>
  <si>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</si>
  <si>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</si>
  <si>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</si>
  <si>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</si>
  <si>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</si>
  <si>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</si>
  <si>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</si>
  <si>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</si>
  <si>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</si>
  <si>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</si>
  <si>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</si>
  <si>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</si>
  <si>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</si>
  <si>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</si>
  <si>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</si>
  <si>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</si>
  <si>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</si>
  <si>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</si>
  <si>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</si>
  <si>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</si>
  <si>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</si>
  <si>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</si>
  <si>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</si>
  <si>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</si>
  <si>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</si>
  <si>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</si>
  <si>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</si>
  <si>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</si>
  <si>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</si>
  <si>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</si>
  <si>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</si>
  <si>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</si>
  <si>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</si>
  <si>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</si>
  <si>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</si>
  <si>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</si>
  <si>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</si>
  <si>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</si>
  <si>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</si>
  <si>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</si>
  <si>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</si>
  <si>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</si>
  <si>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</si>
  <si>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</si>
  <si>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</si>
  <si>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</si>
  <si>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</si>
  <si>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</si>
  <si>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</si>
  <si>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</si>
  <si>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</si>
  <si>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</si>
  <si>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</si>
  <si>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</si>
  <si>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</si>
  <si>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</si>
  <si>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</si>
  <si>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</si>
  <si>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</si>
  <si>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</si>
  <si>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</si>
  <si>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</si>
  <si>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</si>
  <si>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</si>
  <si>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</si>
  <si>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</si>
  <si>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</si>
  <si>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</si>
  <si>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</si>
  <si>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</si>
  <si>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</si>
  <si>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</si>
  <si>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</si>
  <si>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</si>
  <si>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</si>
  <si>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</si>
  <si>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</si>
  <si>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</si>
  <si>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</si>
  <si>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</si>
  <si>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</si>
  <si>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</si>
  <si>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</si>
  <si>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</si>
  <si>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</si>
  <si>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</si>
  <si>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</si>
  <si>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</si>
  <si>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</si>
  <si>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</si>
  <si>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</si>
  <si>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</si>
  <si>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</si>
  <si>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</si>
  <si>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</si>
  <si>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</si>
  <si>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</si>
  <si>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</si>
  <si>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</si>
  <si>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</si>
  <si>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</si>
  <si>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</si>
  <si>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</si>
  <si>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</si>
  <si>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</si>
  <si>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</si>
  <si>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</si>
  <si>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</si>
  <si>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</si>
  <si>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</si>
  <si>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</si>
  <si>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</si>
  <si>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</si>
  <si>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</si>
  <si>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</si>
  <si>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</si>
  <si>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</si>
  <si>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</si>
  <si>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</si>
  <si>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</si>
  <si>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</si>
  <si>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</si>
  <si>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</si>
  <si>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</si>
  <si>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</si>
  <si>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</si>
  <si>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</si>
  <si>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</si>
  <si>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</si>
  <si>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</si>
  <si>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</si>
  <si>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</si>
  <si>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</si>
  <si>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</si>
  <si>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</si>
  <si>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</si>
  <si>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</si>
  <si>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</si>
  <si>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</si>
  <si>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</si>
  <si>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</si>
  <si>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</si>
  <si>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</si>
  <si>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</si>
  <si>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</si>
  <si>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</si>
  <si>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</si>
  <si>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</si>
  <si>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</si>
  <si>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</si>
  <si>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</si>
  <si>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</si>
  <si>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</si>
  <si>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</si>
  <si>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</si>
  <si>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</si>
  <si>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</si>
  <si>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</si>
  <si>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</si>
  <si>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</si>
  <si>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</si>
  <si>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</si>
  <si>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</si>
  <si>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</si>
  <si>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</si>
  <si>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</si>
  <si>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</si>
  <si>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</si>
  <si>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</si>
  <si>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</si>
  <si>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</si>
  <si>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</si>
  <si>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</si>
  <si>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</si>
  <si>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</si>
  <si>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</si>
  <si>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</si>
  <si>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</si>
  <si>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</si>
  <si>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</si>
  <si>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</si>
  <si>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</si>
  <si>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</si>
  <si>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</si>
  <si>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</si>
  <si>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</si>
  <si>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</si>
  <si>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</si>
  <si>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</si>
  <si>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</si>
  <si>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</si>
  <si>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</si>
  <si>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</si>
  <si>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</si>
  <si>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</si>
  <si>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</si>
  <si>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</si>
  <si>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</si>
  <si>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</si>
  <si>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</si>
  <si>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</si>
  <si>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</si>
  <si>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</si>
  <si>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</si>
  <si>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</si>
  <si>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</si>
  <si>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</si>
  <si>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</si>
  <si>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</si>
  <si>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</si>
  <si>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</si>
  <si>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</si>
  <si>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</si>
  <si>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</si>
  <si>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</si>
  <si>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</si>
  <si>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</si>
  <si>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</si>
  <si>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</si>
  <si>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</si>
  <si>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</si>
  <si>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</si>
  <si>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</si>
  <si>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</si>
  <si>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</si>
  <si>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</si>
  <si>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</si>
  <si>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</si>
  <si>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</si>
  <si>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</si>
  <si>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</si>
  <si>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</si>
  <si>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</si>
  <si>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</si>
  <si>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</si>
  <si>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</si>
  <si>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</si>
  <si>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</si>
  <si>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</si>
  <si>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</si>
  <si>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</si>
  <si>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</si>
  <si>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</si>
  <si>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</si>
  <si>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</si>
  <si>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</si>
  <si>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</si>
  <si>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</si>
  <si>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</si>
  <si>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</si>
  <si>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</si>
  <si>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</si>
  <si>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</si>
  <si>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</si>
  <si>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</si>
  <si>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</si>
  <si>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</si>
  <si>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</si>
  <si>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</si>
  <si>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</si>
  <si>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</si>
  <si>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</si>
  <si>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</si>
  <si>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</si>
  <si>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</si>
  <si>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</si>
  <si>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</si>
  <si>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</si>
  <si>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</si>
  <si>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</si>
  <si>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</si>
  <si>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</si>
  <si>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</si>
  <si>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</si>
  <si>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</si>
  <si>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</si>
  <si>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</si>
  <si>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</si>
  <si>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</si>
  <si>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</si>
  <si>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</si>
  <si>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</si>
  <si>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</si>
  <si>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</si>
  <si>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</si>
  <si>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</si>
  <si>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</si>
  <si>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</si>
  <si>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</si>
  <si>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</si>
  <si>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</si>
  <si>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</si>
  <si>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</si>
  <si>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</si>
  <si>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</si>
  <si>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</si>
  <si>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</si>
  <si>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</si>
  <si>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</si>
  <si>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</si>
  <si>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</si>
  <si>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</si>
  <si>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</si>
  <si>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</si>
  <si>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</si>
  <si>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</si>
  <si>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</si>
  <si>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</si>
  <si>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</si>
  <si>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</si>
  <si>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</si>
  <si>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</si>
  <si>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</si>
  <si>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</si>
  <si>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</si>
  <si>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</si>
  <si>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</si>
  <si>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</si>
  <si>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</si>
  <si>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</si>
  <si>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</si>
  <si>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</si>
  <si>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</si>
  <si>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</si>
  <si>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</si>
  <si>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</si>
  <si>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</si>
  <si>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</si>
  <si>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</si>
  <si>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</si>
  <si>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</si>
  <si>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</si>
  <si>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</si>
  <si>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</si>
  <si>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</si>
  <si>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</si>
  <si>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</si>
  <si>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</si>
  <si>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</si>
  <si>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</si>
  <si>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</si>
  <si>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</si>
  <si>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</si>
  <si>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</si>
  <si>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</si>
  <si>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</si>
  <si>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</si>
  <si>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</si>
  <si>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</si>
  <si>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</si>
  <si>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</si>
  <si>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</si>
  <si>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</si>
  <si>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</si>
  <si>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</si>
  <si>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</si>
  <si>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</si>
  <si>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</si>
  <si>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</si>
  <si>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</si>
  <si>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</si>
  <si>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</si>
  <si>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</si>
  <si>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</si>
  <si>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</si>
  <si>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</si>
  <si>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</si>
  <si>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</si>
  <si>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</si>
  <si>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</si>
  <si>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</si>
  <si>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</si>
  <si>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</si>
  <si>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</si>
  <si>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</si>
  <si>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</si>
  <si>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</si>
  <si>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</si>
  <si>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</si>
  <si>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</si>
  <si>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</si>
  <si>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</si>
  <si>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</si>
  <si>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</si>
  <si>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</si>
  <si>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</si>
  <si>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</si>
  <si>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</si>
  <si>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</si>
  <si>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</si>
  <si>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</si>
  <si>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</si>
  <si>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</si>
  <si>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</si>
  <si>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</si>
  <si>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</si>
  <si>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</si>
  <si>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</si>
  <si>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</si>
  <si>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</si>
  <si>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</si>
  <si>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</si>
  <si>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</si>
  <si>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</si>
  <si>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</si>
  <si>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</si>
  <si>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</si>
  <si>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</si>
  <si>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</si>
  <si>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</si>
  <si>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</si>
  <si>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</si>
  <si>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</si>
  <si>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</si>
  <si>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</si>
  <si>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</si>
  <si>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</si>
  <si>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</si>
  <si>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</si>
  <si>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</si>
  <si>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</si>
  <si>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</si>
  <si>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</si>
  <si>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</si>
  <si>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</si>
  <si>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</si>
  <si>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</si>
  <si>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</si>
  <si>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</si>
  <si>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</si>
  <si>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</si>
  <si>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</si>
  <si>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</si>
  <si>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</si>
  <si>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</si>
  <si>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</si>
  <si>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</si>
  <si>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</si>
  <si>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</si>
  <si>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</si>
  <si>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</si>
  <si>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</si>
  <si>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</si>
  <si>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</si>
  <si>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</si>
  <si>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</si>
  <si>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</si>
  <si>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</si>
  <si>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</si>
  <si>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</si>
  <si>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</si>
  <si>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</si>
  <si>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</si>
  <si>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</si>
  <si>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</si>
  <si>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</si>
  <si>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</si>
  <si>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</si>
  <si>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</si>
  <si>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</si>
  <si>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</si>
  <si>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</si>
  <si>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</si>
  <si>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</si>
  <si>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</si>
  <si>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</si>
  <si>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</si>
  <si>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</si>
  <si>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</si>
  <si>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</si>
  <si>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</si>
  <si>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</si>
  <si>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</si>
  <si>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</si>
  <si>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</si>
  <si>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</si>
  <si>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</si>
  <si>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</si>
  <si>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</si>
  <si>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</si>
  <si>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</si>
  <si>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</si>
  <si>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</si>
  <si>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</si>
  <si>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</si>
  <si>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</si>
  <si>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</si>
  <si>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</si>
  <si>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</si>
  <si>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</si>
  <si>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</si>
  <si>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</si>
  <si>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</si>
  <si>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</si>
  <si>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</si>
  <si>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</si>
  <si>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</si>
  <si>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</si>
  <si>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</si>
  <si>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</si>
  <si>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</si>
  <si>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</si>
  <si>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</si>
  <si>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</si>
  <si>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</si>
  <si>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</si>
  <si>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</si>
  <si>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</si>
  <si>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</si>
  <si>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</si>
  <si>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</si>
  <si>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</si>
  <si>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</si>
  <si>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</si>
  <si>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</si>
  <si>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</si>
  <si>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</si>
  <si>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</si>
  <si>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</si>
  <si>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</si>
  <si>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</si>
  <si>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</si>
  <si>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</si>
  <si>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</si>
  <si>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</si>
  <si>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</si>
  <si>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</si>
  <si>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</si>
  <si>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</si>
  <si>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</si>
  <si>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</si>
  <si>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</si>
  <si>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</si>
  <si>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</si>
  <si>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</si>
  <si>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</si>
  <si>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</si>
  <si>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</si>
  <si>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</si>
  <si>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</si>
  <si>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</si>
  <si>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</si>
  <si>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</si>
  <si>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</si>
  <si>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</si>
  <si>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</si>
  <si>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</si>
  <si>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</si>
  <si>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</si>
  <si>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</si>
  <si>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</si>
  <si>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</si>
  <si>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</si>
  <si>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</si>
  <si>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</si>
  <si>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</si>
  <si>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</si>
  <si>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</si>
  <si>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</si>
  <si>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</si>
  <si>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</si>
  <si>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</si>
  <si>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</si>
  <si>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</si>
  <si>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</si>
  <si>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</si>
  <si>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</si>
  <si>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</si>
  <si>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</si>
  <si>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</si>
  <si>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</si>
  <si>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</si>
  <si>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</si>
  <si>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</si>
  <si>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</si>
  <si>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</si>
  <si>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</si>
  <si>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</si>
  <si>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</si>
  <si>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</si>
  <si>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</si>
  <si>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</si>
  <si>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</si>
  <si>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</si>
  <si>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</si>
  <si>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</si>
  <si>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</si>
  <si>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</si>
  <si>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</si>
  <si>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</si>
  <si>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</si>
  <si>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</si>
  <si>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</si>
  <si>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</si>
  <si>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</si>
  <si>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</si>
  <si>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</si>
  <si>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</si>
  <si>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</si>
  <si>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</si>
  <si>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</si>
  <si>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</si>
  <si>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</si>
  <si>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</si>
  <si>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</si>
  <si>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</si>
  <si>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</si>
  <si>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</si>
  <si>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</si>
  <si>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</si>
  <si>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</si>
  <si>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</si>
  <si>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</si>
  <si>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</si>
  <si>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</si>
  <si>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</si>
  <si>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</si>
  <si>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</si>
  <si>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</si>
  <si>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</si>
  <si>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</si>
  <si>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</si>
  <si>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</si>
  <si>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</si>
  <si>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</si>
  <si>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</si>
  <si>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</si>
  <si>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</si>
  <si>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</si>
  <si>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</si>
  <si>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</si>
  <si>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</si>
  <si>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</si>
  <si>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</si>
  <si>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</si>
  <si>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</si>
  <si>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</si>
  <si>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</si>
  <si>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</si>
  <si>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</si>
  <si>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</si>
  <si>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</si>
  <si>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</si>
  <si>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</si>
  <si>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</si>
  <si>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</si>
  <si>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</si>
  <si>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</si>
  <si>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</si>
  <si>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</si>
  <si>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</si>
  <si>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</si>
  <si>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</si>
  <si>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</si>
  <si>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</si>
  <si>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</si>
  <si>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</si>
  <si>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</si>
  <si>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</si>
  <si>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</si>
  <si>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</si>
  <si>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</si>
  <si>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</si>
  <si>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</si>
  <si>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</si>
  <si>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</si>
  <si>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</si>
  <si>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</si>
  <si>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</si>
  <si>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</si>
  <si>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</si>
  <si>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</si>
  <si>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</si>
  <si>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</si>
  <si>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</si>
  <si>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</si>
  <si>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</si>
  <si>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</si>
  <si>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</si>
  <si>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</si>
  <si>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</si>
  <si>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</si>
  <si>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</si>
  <si>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</si>
  <si>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</si>
  <si>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</si>
  <si>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</si>
  <si>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</si>
  <si>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</si>
  <si>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</si>
  <si>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</si>
  <si>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</si>
  <si>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</si>
  <si>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</si>
  <si>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</si>
  <si>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</si>
  <si>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</si>
  <si>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</si>
  <si>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</si>
  <si>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</si>
  <si>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</si>
  <si>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</si>
  <si>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</si>
  <si>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</si>
  <si>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</si>
  <si>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</si>
  <si>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</si>
  <si>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</si>
  <si>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</si>
  <si>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</si>
  <si>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</si>
  <si>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</si>
  <si>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</si>
  <si>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</si>
  <si>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</si>
  <si>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</si>
  <si>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</si>
  <si>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</si>
  <si>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</si>
  <si>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</si>
  <si>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</si>
  <si>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</si>
  <si>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</si>
  <si>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</si>
  <si>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</si>
  <si>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</si>
  <si>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</si>
  <si>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</si>
  <si>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</si>
  <si>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</si>
  <si>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</si>
  <si>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</si>
  <si>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</si>
  <si>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</si>
  <si>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</si>
  <si>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</si>
  <si>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</si>
  <si>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</si>
  <si>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</si>
  <si>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</si>
  <si>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</si>
  <si>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</si>
  <si>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</si>
  <si>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</si>
  <si>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</si>
  <si>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</si>
  <si>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</si>
  <si>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</si>
  <si>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</si>
  <si>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</si>
  <si>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</si>
  <si>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</si>
  <si>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</si>
  <si>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</si>
  <si>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</si>
  <si>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</si>
  <si>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</si>
  <si>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</si>
  <si>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</si>
  <si>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</si>
  <si>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</si>
  <si>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</si>
  <si>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</si>
  <si>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</si>
  <si>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</si>
  <si>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</si>
  <si>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</si>
  <si>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</si>
  <si>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</si>
  <si>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</si>
  <si>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</si>
  <si>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</si>
  <si>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</si>
  <si>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</si>
  <si>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</si>
  <si>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</si>
  <si>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</si>
  <si>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</si>
  <si>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</si>
  <si>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</si>
  <si>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</si>
  <si>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</si>
  <si>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</si>
  <si>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</si>
  <si>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</si>
  <si>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</si>
  <si>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</si>
  <si>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</si>
  <si>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</si>
  <si>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</si>
  <si>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</si>
  <si>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</si>
  <si>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</si>
  <si>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</si>
  <si>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</si>
  <si>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</si>
  <si>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</si>
  <si>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</si>
  <si>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</si>
  <si>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</si>
  <si>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</si>
  <si>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</si>
  <si>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</si>
  <si>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</si>
  <si>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</si>
  <si>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</si>
  <si>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</si>
  <si>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</si>
  <si>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</si>
  <si>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</si>
  <si>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</si>
  <si>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</si>
  <si>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</si>
  <si>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</si>
  <si>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</si>
  <si>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</si>
  <si>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</si>
  <si>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</si>
  <si>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</si>
  <si>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</si>
  <si>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</si>
  <si>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</si>
  <si>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</si>
  <si>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</si>
  <si>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</si>
  <si>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</si>
  <si>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</si>
  <si>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</si>
  <si>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</si>
  <si>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</si>
  <si>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</si>
  <si>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</si>
  <si>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</si>
  <si>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</si>
  <si>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</si>
  <si>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</si>
  <si>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</si>
  <si>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</si>
  <si>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</si>
  <si>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</si>
  <si>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</si>
  <si>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</si>
  <si>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</si>
  <si>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</si>
  <si>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</si>
  <si>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</si>
  <si>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</si>
  <si>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</si>
  <si>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</si>
  <si>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</si>
  <si>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</si>
  <si>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</si>
  <si>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</si>
  <si>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</si>
  <si>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</si>
  <si>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</si>
  <si>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</si>
  <si>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</si>
  <si>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</si>
  <si>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</si>
  <si>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</si>
  <si>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</si>
  <si>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</si>
  <si>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</si>
  <si>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</si>
  <si>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</si>
  <si>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</si>
  <si>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</si>
  <si>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</si>
  <si>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</si>
  <si>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</si>
  <si>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</si>
  <si>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</si>
  <si>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</si>
  <si>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</si>
  <si>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</si>
  <si>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</si>
  <si>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</si>
  <si>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</si>
  <si>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</si>
  <si>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</si>
  <si>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</si>
  <si>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</si>
  <si>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</si>
  <si>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</si>
  <si>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</si>
  <si>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</si>
  <si>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</si>
  <si>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</si>
  <si>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</si>
  <si>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</si>
  <si>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</si>
  <si>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</si>
  <si>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</si>
  <si>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</si>
  <si>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</si>
  <si>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</si>
  <si>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</si>
  <si>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</si>
  <si>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</si>
  <si>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</si>
  <si>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</si>
  <si>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</si>
  <si>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</si>
  <si>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</si>
  <si>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</si>
  <si>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</si>
  <si>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</si>
  <si>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</si>
  <si>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</si>
  <si>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</si>
  <si>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</si>
  <si>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</si>
  <si>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</si>
  <si>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</si>
  <si>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</si>
  <si>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</si>
  <si>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</si>
  <si>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</si>
  <si>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</si>
  <si>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</si>
  <si>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</si>
  <si>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</si>
  <si>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</si>
  <si>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</si>
  <si>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</si>
  <si>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</si>
  <si>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</si>
  <si>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</si>
  <si>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</si>
  <si>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</si>
  <si>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</si>
  <si>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</si>
  <si>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</si>
  <si>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</si>
  <si>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</si>
  <si>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</si>
  <si>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</si>
  <si>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</si>
  <si>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</si>
  <si>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</si>
  <si>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</si>
  <si>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</si>
  <si>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</si>
  <si>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</si>
  <si>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</si>
  <si>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</si>
  <si>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</si>
  <si>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</si>
  <si>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</si>
  <si>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</si>
  <si>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</si>
  <si>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</si>
  <si>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</si>
  <si>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</si>
  <si>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</si>
  <si>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</si>
  <si>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</si>
  <si>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</si>
  <si>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</si>
  <si>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</si>
  <si>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</si>
  <si>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</si>
  <si>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</si>
  <si>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</si>
  <si>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</si>
  <si>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</si>
  <si>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</si>
  <si>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</si>
  <si>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</si>
  <si>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</si>
  <si>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</si>
  <si>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</si>
  <si>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</si>
  <si>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</si>
  <si>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</si>
  <si>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</si>
  <si>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</si>
  <si>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</si>
  <si>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</si>
  <si>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</si>
  <si>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</si>
  <si>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</si>
  <si>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</si>
  <si>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</si>
  <si>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</si>
  <si>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</si>
  <si>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</si>
  <si>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</si>
  <si>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</si>
  <si>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</si>
  <si>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</si>
  <si>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</si>
  <si>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</si>
  <si>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</si>
  <si>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</si>
  <si>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</si>
  <si>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</si>
  <si>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</si>
  <si>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</si>
  <si>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</si>
  <si>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</si>
  <si>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</si>
  <si>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</si>
  <si>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</si>
  <si>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</si>
  <si>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</si>
  <si>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</si>
  <si>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</si>
  <si>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</si>
  <si>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</si>
  <si>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</si>
  <si>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</si>
  <si>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</si>
  <si>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</si>
  <si>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</si>
  <si>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</si>
  <si>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</si>
  <si>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</si>
  <si>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</si>
  <si>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</si>
  <si>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</si>
  <si>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</si>
  <si>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</si>
  <si>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</si>
  <si>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</si>
  <si>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</si>
  <si>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</si>
  <si>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</si>
  <si>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</si>
  <si>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</si>
  <si>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</si>
  <si>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</si>
  <si>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</si>
  <si>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</si>
  <si>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</si>
  <si>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</si>
  <si>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</si>
  <si>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</si>
  <si>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</si>
  <si>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</si>
  <si>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</si>
  <si>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</si>
  <si>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</si>
  <si>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</si>
  <si>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</si>
  <si>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</si>
  <si>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</si>
  <si>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</si>
  <si>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</si>
  <si>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</si>
  <si>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</si>
  <si>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</si>
  <si>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</si>
  <si>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</si>
  <si>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</si>
  <si>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</si>
  <si>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</si>
  <si>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</si>
  <si>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</si>
  <si>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</si>
  <si>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</si>
  <si>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</si>
  <si>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</si>
  <si>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</si>
  <si>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</si>
  <si>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</si>
  <si>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</si>
  <si>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</si>
  <si>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</si>
  <si>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</si>
  <si>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</si>
  <si>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</si>
  <si>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</si>
  <si>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</si>
  <si>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</si>
  <si>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</si>
  <si>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</si>
  <si>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</si>
  <si>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</si>
  <si>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</si>
  <si>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</si>
  <si>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</si>
  <si>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</si>
  <si>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</si>
  <si>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</si>
  <si>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</si>
  <si>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</si>
  <si>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</si>
  <si>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</si>
  <si>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</si>
  <si>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</si>
  <si>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</si>
  <si>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</si>
  <si>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</si>
  <si>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</si>
  <si>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</si>
  <si>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</si>
  <si>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</si>
  <si>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</si>
  <si>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</si>
  <si>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</si>
  <si>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</si>
  <si>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</si>
  <si>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</si>
  <si>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</si>
  <si>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</si>
  <si>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</si>
  <si>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</si>
  <si>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</si>
  <si>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</si>
  <si>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</si>
  <si>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</si>
  <si>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</si>
  <si>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</si>
  <si>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</si>
  <si>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</si>
  <si>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</si>
  <si>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</si>
  <si>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</si>
  <si>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</si>
  <si>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</si>
  <si>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</si>
  <si>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</si>
  <si>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</si>
  <si>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</si>
  <si>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</si>
  <si>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</si>
  <si>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</si>
  <si>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</si>
  <si>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</si>
  <si>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</si>
  <si>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</si>
  <si>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</si>
  <si>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</si>
  <si>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</si>
  <si>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</si>
  <si>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</si>
  <si>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</si>
  <si>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</si>
  <si>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</si>
  <si>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</si>
  <si>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</si>
  <si>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</si>
  <si>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</si>
  <si>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</si>
  <si>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</si>
  <si>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</si>
  <si>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</si>
  <si>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</si>
  <si>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</si>
  <si>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</si>
  <si>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</si>
  <si>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</si>
  <si>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</si>
  <si>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</si>
  <si>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</si>
  <si>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</si>
  <si>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</si>
  <si>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</si>
  <si>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</si>
  <si>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</si>
  <si>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</si>
  <si>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</si>
  <si>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</si>
  <si>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</si>
  <si>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</si>
  <si>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</si>
  <si>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</si>
  <si>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</si>
  <si>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</si>
  <si>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</si>
  <si>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</si>
  <si>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</si>
  <si>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</si>
  <si>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</si>
  <si>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</si>
  <si>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</si>
  <si>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</si>
  <si>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</si>
  <si>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</si>
  <si>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</si>
  <si>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</si>
  <si>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</si>
  <si>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</si>
  <si>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</si>
  <si>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</si>
  <si>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</si>
  <si>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</si>
  <si>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</si>
  <si>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</si>
  <si>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</si>
  <si>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</si>
  <si>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</si>
  <si>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</si>
  <si>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</si>
  <si>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</si>
  <si>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</si>
  <si>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</si>
  <si>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</si>
  <si>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</si>
  <si>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</si>
  <si>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</si>
  <si>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</si>
  <si>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</si>
  <si>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</si>
  <si>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</si>
  <si>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</si>
  <si>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</si>
  <si>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</si>
  <si>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</si>
  <si>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</si>
  <si>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</si>
  <si>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</si>
  <si>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</si>
  <si>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</si>
  <si>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</si>
  <si>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</si>
  <si>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</si>
  <si>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</si>
  <si>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</si>
  <si>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</si>
  <si>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</si>
  <si>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</si>
  <si>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</si>
  <si>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</si>
  <si>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</si>
  <si>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</si>
  <si>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</si>
  <si>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</si>
  <si>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</si>
  <si>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</si>
  <si>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</si>
  <si>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</si>
  <si>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</si>
  <si>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</si>
  <si>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</si>
  <si>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</si>
  <si>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</si>
  <si>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</si>
  <si>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</si>
  <si>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</si>
  <si>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</si>
  <si>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</si>
  <si>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</si>
  <si>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</si>
  <si>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</si>
  <si>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</si>
  <si>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</si>
  <si>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</si>
  <si>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</si>
  <si>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</si>
  <si>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</si>
  <si>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</si>
  <si>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</si>
  <si>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</si>
  <si>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</si>
  <si>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</si>
  <si>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</si>
  <si>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</si>
  <si>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</si>
  <si>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</si>
  <si>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</si>
  <si>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</si>
  <si>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</si>
  <si>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</si>
  <si>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</si>
  <si>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</si>
  <si>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</si>
  <si>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</si>
  <si>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</si>
  <si>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</si>
  <si>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</si>
  <si>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</si>
  <si>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</si>
  <si>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</si>
  <si>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</si>
  <si>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</si>
  <si>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</si>
  <si>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</si>
  <si>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</si>
  <si>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</si>
  <si>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</si>
  <si>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</si>
  <si>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</si>
  <si>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</si>
  <si>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</si>
  <si>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</si>
  <si>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</si>
  <si>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</si>
  <si>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</si>
  <si>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</si>
  <si>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</si>
  <si>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</si>
  <si>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</si>
  <si>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</si>
  <si>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</si>
  <si>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</si>
  <si>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</si>
  <si>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</si>
  <si>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</si>
  <si>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</si>
  <si>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</si>
  <si>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</si>
  <si>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</si>
  <si>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</si>
  <si>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</si>
  <si>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</si>
  <si>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</si>
  <si>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</si>
  <si>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</si>
  <si>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</si>
  <si>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</si>
  <si>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</si>
  <si>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</si>
  <si>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</si>
  <si>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</si>
  <si>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</si>
  <si>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</si>
  <si>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</si>
  <si>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</si>
  <si>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</si>
  <si>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</si>
  <si>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</si>
  <si>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</si>
  <si>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</si>
  <si>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</si>
  <si>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</si>
  <si>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</si>
  <si>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</si>
  <si>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</si>
  <si>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</si>
  <si>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</si>
  <si>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</si>
  <si>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</si>
  <si>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</si>
  <si>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</si>
  <si>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</si>
  <si>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</si>
  <si>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</si>
  <si>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</si>
  <si>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</si>
  <si>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</si>
  <si>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</si>
  <si>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</si>
  <si>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</si>
  <si>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</si>
  <si>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</si>
  <si>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</si>
  <si>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</si>
  <si>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</si>
  <si>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</si>
  <si>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</si>
  <si>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</si>
  <si>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</si>
  <si>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</si>
  <si>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</si>
  <si>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</si>
  <si>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</si>
  <si>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</si>
  <si>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</si>
  <si>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</si>
  <si>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</si>
  <si>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</si>
  <si>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</si>
  <si>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</si>
  <si>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</si>
  <si>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</si>
  <si>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</si>
  <si>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</si>
  <si>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</si>
  <si>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</si>
  <si>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</si>
  <si>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</si>
  <si>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</si>
  <si>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</si>
  <si>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</si>
  <si>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</si>
  <si>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</si>
  <si>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</si>
  <si>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</si>
  <si>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</si>
  <si>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</si>
  <si>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</si>
  <si>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</si>
  <si>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</si>
  <si>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</si>
  <si>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</si>
  <si>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</si>
  <si>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</si>
  <si>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</si>
  <si>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</si>
  <si>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</si>
  <si>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</si>
  <si>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</si>
  <si>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</si>
  <si>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</si>
  <si>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</si>
  <si>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</si>
  <si>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</si>
  <si>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</si>
  <si>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</si>
  <si>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</si>
  <si>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</si>
  <si>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</si>
  <si>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</si>
  <si>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</si>
  <si>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</si>
  <si>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</si>
  <si>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</si>
  <si>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</si>
  <si>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</si>
  <si>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</si>
  <si>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</si>
  <si>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</si>
  <si>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</si>
  <si>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</si>
  <si>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</si>
  <si>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</si>
  <si>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</si>
  <si>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</si>
  <si>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</si>
  <si>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</si>
  <si>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</si>
  <si>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</si>
  <si>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</si>
  <si>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</si>
  <si>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</si>
  <si>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</si>
  <si>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</si>
  <si>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</si>
  <si>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</si>
  <si>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</si>
  <si>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</si>
  <si>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</si>
  <si>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</si>
  <si>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</si>
  <si>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</si>
  <si>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</si>
  <si>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</si>
  <si>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</si>
  <si>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</si>
  <si>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</si>
  <si>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</si>
  <si>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</si>
  <si>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</si>
  <si>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</si>
  <si>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</si>
  <si>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</si>
  <si>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</si>
  <si>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</si>
  <si>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</si>
  <si>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</si>
  <si>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</si>
  <si>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</si>
  <si>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</si>
  <si>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</si>
  <si>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</si>
  <si>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</si>
  <si>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</si>
  <si>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</si>
  <si>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</si>
  <si>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</si>
  <si>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</si>
  <si>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</si>
  <si>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</si>
  <si>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</si>
  <si>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</si>
  <si>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</si>
  <si>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</si>
  <si>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</si>
  <si>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</si>
  <si>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</si>
  <si>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</si>
  <si>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</si>
  <si>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</si>
  <si>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</si>
  <si>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</si>
  <si>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</si>
  <si>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</si>
  <si>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</si>
  <si>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</si>
  <si>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</si>
  <si>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</si>
  <si>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</si>
  <si>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</si>
  <si>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</si>
  <si>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</si>
  <si>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</si>
  <si>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</si>
  <si>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</si>
  <si>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</si>
  <si>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</si>
  <si>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</si>
  <si>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</si>
  <si>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</si>
  <si>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</si>
  <si>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</si>
  <si>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</si>
  <si>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</si>
  <si>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</si>
  <si>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</si>
  <si>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</si>
  <si>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</si>
  <si>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</si>
  <si>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</si>
  <si>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</si>
  <si>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</si>
  <si>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</si>
  <si>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</si>
  <si>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</si>
  <si>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</si>
  <si>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</si>
  <si>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</si>
  <si>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</si>
  <si>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</si>
  <si>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</si>
  <si>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</si>
  <si>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</si>
  <si>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</si>
  <si>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</si>
  <si>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</si>
  <si>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</si>
  <si>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</si>
  <si>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</si>
  <si>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</si>
  <si>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</si>
  <si>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</si>
  <si>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</si>
  <si>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</si>
  <si>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</si>
  <si>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</si>
  <si>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</si>
  <si>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</si>
  <si>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</si>
  <si>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</si>
  <si>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</si>
  <si>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</si>
  <si>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</si>
  <si>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</si>
  <si>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</si>
  <si>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</si>
  <si>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</si>
  <si>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</si>
  <si>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</si>
  <si>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</si>
  <si>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</si>
  <si>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</si>
  <si>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</si>
  <si>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</si>
  <si>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</si>
  <si>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</si>
  <si>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</si>
  <si>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</si>
  <si>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</si>
  <si>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</si>
  <si>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</si>
  <si>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</si>
  <si>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</si>
  <si>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</si>
  <si>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</si>
  <si>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</si>
  <si>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</si>
  <si>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</si>
  <si>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</si>
  <si>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</si>
  <si>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</si>
  <si>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</si>
  <si>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</si>
  <si>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</si>
  <si>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</si>
  <si>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</si>
  <si>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</si>
  <si>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</si>
  <si>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</si>
  <si>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</si>
  <si>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</si>
  <si>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</si>
  <si>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</si>
  <si>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</si>
  <si>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</si>
  <si>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</si>
  <si>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</si>
  <si>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</si>
  <si>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</si>
  <si>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</si>
  <si>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</si>
  <si>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</si>
  <si>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</si>
  <si>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</si>
  <si>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</si>
  <si>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</si>
  <si>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</si>
  <si>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</si>
  <si>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</si>
  <si>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</si>
  <si>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</si>
  <si>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</si>
  <si>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</si>
  <si>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</si>
  <si>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</si>
  <si>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</si>
  <si>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</si>
  <si>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</si>
  <si>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</si>
  <si>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</si>
  <si>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</si>
  <si>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</si>
  <si>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</si>
  <si>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</si>
  <si>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</si>
  <si>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</si>
  <si>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</si>
  <si>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</si>
  <si>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</si>
  <si>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</si>
  <si>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</si>
  <si>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</si>
  <si>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</si>
  <si>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</si>
  <si>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</si>
  <si>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</si>
  <si>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</si>
  <si>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</si>
  <si>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</si>
  <si>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</si>
  <si>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</si>
  <si>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</si>
  <si>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</si>
  <si>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</si>
  <si>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</si>
  <si>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</si>
  <si>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</si>
  <si>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</si>
  <si>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</si>
  <si>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</si>
  <si>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</si>
  <si>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</si>
  <si>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</si>
  <si>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</si>
  <si>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</si>
  <si>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</si>
  <si>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</si>
  <si>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</si>
  <si>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</si>
  <si>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</si>
  <si>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</si>
  <si>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</si>
  <si>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</si>
  <si>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</si>
  <si>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</si>
  <si>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</si>
  <si>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</si>
  <si>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</si>
  <si>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</si>
  <si>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</si>
  <si>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</si>
  <si>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</si>
  <si>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</si>
  <si>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</si>
  <si>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</si>
  <si>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</si>
  <si>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</si>
  <si>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</si>
  <si>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</si>
  <si>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</si>
  <si>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</si>
  <si>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</si>
  <si>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</si>
  <si>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</si>
  <si>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</si>
  <si>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</si>
  <si>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</si>
  <si>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</si>
  <si>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</si>
  <si>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</si>
  <si>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</si>
  <si>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</si>
  <si>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</si>
  <si>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</si>
  <si>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</si>
  <si>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</si>
  <si>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</si>
  <si>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</si>
  <si>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</si>
  <si>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</si>
  <si>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</si>
  <si>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</si>
  <si>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</si>
  <si>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</si>
  <si>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</si>
  <si>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</si>
  <si>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</si>
  <si>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</si>
  <si>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</si>
  <si>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</si>
  <si>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</si>
  <si>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</si>
  <si>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</si>
  <si>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</si>
  <si>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</si>
  <si>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</si>
  <si>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</si>
  <si>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</si>
  <si>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</si>
  <si>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</si>
  <si>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</si>
  <si>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</si>
  <si>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</si>
  <si>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</si>
  <si>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</si>
  <si>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</si>
  <si>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</si>
  <si>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</si>
  <si>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</si>
  <si>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</si>
  <si>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</si>
  <si>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</si>
  <si>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</si>
  <si>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</si>
  <si>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</si>
  <si>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</si>
  <si>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</si>
  <si>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</si>
  <si>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</si>
  <si>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</si>
  <si>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</si>
  <si>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</si>
  <si>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</si>
  <si>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</si>
  <si>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</si>
  <si>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</si>
  <si>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</si>
  <si>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</si>
  <si>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</si>
  <si>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</si>
  <si>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</si>
  <si>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</si>
  <si>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</si>
  <si>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</si>
  <si>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</si>
  <si>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</si>
  <si>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</si>
  <si>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</si>
  <si>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</si>
  <si>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</si>
  <si>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</si>
  <si>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</si>
  <si>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</si>
  <si>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</si>
  <si>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</si>
  <si>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</si>
  <si>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</si>
  <si>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</si>
  <si>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</si>
  <si>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</si>
  <si>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</si>
  <si>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</si>
  <si>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</si>
  <si>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</si>
  <si>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</si>
  <si>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</si>
  <si>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</si>
  <si>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</si>
  <si>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</si>
  <si>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</si>
  <si>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</si>
  <si>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</si>
  <si>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</si>
  <si>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</si>
  <si>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</si>
  <si>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</si>
  <si>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</si>
  <si>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</si>
  <si>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</si>
  <si>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</si>
  <si>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</si>
  <si>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</si>
  <si>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</si>
  <si>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</si>
  <si>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</si>
  <si>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</si>
  <si>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</si>
  <si>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</si>
  <si>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</si>
  <si>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</si>
  <si>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</si>
  <si>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</si>
  <si>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</si>
  <si>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</si>
  <si>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</si>
  <si>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</si>
  <si>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</si>
  <si>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</si>
  <si>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</si>
  <si>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</si>
  <si>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</si>
  <si>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</si>
  <si>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</si>
  <si>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</si>
  <si>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</si>
  <si>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</si>
  <si>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</si>
  <si>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</si>
  <si>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</si>
  <si>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</si>
  <si>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</si>
  <si>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</si>
  <si>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</si>
  <si>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</si>
  <si>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</si>
  <si>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</si>
  <si>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</si>
  <si>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</si>
  <si>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</si>
  <si>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</si>
  <si>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</si>
  <si>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</si>
  <si>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</si>
  <si>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</si>
  <si>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</si>
  <si>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</si>
  <si>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</si>
  <si>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</si>
  <si>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</si>
  <si>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</si>
  <si>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</si>
  <si>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</si>
  <si>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</si>
  <si>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</si>
  <si>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</si>
  <si>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</si>
  <si>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</si>
  <si>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</si>
  <si>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</si>
  <si>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</si>
  <si>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</si>
  <si>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</si>
  <si>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</si>
  <si>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</si>
  <si>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</si>
  <si>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</si>
  <si>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</si>
  <si>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</si>
  <si>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</si>
  <si>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</si>
  <si>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</si>
  <si>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</si>
  <si>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</si>
  <si>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</si>
  <si>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</si>
  <si>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</si>
  <si>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</si>
  <si>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</si>
  <si>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</si>
  <si>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</si>
  <si>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</si>
  <si>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</si>
  <si>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</si>
  <si>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</si>
  <si>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</si>
  <si>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</si>
  <si>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</si>
  <si>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</si>
  <si>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</si>
  <si>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</si>
  <si>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</si>
  <si>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</si>
  <si>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</si>
  <si>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</si>
  <si>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</si>
  <si>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</si>
  <si>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</si>
  <si>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</si>
  <si>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</si>
  <si>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</si>
  <si>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</si>
  <si>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</si>
  <si>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</si>
  <si>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</si>
  <si>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</si>
  <si>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</si>
  <si>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</si>
  <si>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</si>
  <si>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</si>
  <si>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</si>
  <si>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</si>
  <si>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</si>
  <si>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</si>
  <si>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</si>
  <si>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</si>
  <si>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</si>
  <si>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</si>
  <si>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</si>
  <si>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</si>
  <si>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</si>
  <si>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</si>
  <si>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</si>
  <si>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</si>
  <si>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</si>
  <si>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</si>
  <si>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</si>
  <si>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</si>
  <si>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</si>
  <si>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</si>
  <si>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</si>
  <si>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</si>
  <si>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</si>
  <si>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</si>
  <si>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</si>
  <si>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</si>
  <si>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</si>
  <si>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</si>
  <si>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</si>
  <si>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</si>
  <si>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</si>
  <si>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</si>
  <si>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</si>
  <si>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</si>
  <si>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</si>
  <si>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</si>
  <si>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</si>
  <si>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</si>
  <si>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</si>
  <si>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</si>
  <si>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</si>
  <si>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</si>
  <si>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</si>
  <si>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</si>
  <si>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</si>
  <si>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</si>
  <si>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</si>
  <si>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</si>
  <si>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</si>
  <si>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</si>
  <si>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</si>
  <si>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</si>
  <si>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</si>
  <si>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</si>
  <si>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</si>
  <si>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</si>
  <si>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</si>
  <si>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</si>
  <si>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</si>
  <si>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</si>
  <si>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</si>
  <si>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</si>
  <si>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</si>
  <si>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</si>
  <si>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</si>
  <si>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</si>
  <si>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</si>
  <si>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</si>
  <si>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</si>
  <si>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</si>
  <si>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</si>
  <si>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</si>
  <si>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</si>
  <si>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</si>
  <si>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</si>
  <si>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</si>
  <si>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</si>
  <si>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</si>
  <si>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</si>
  <si>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</si>
  <si>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</si>
  <si>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</si>
  <si>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</si>
  <si>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</si>
  <si>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</si>
  <si>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</si>
  <si>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</si>
  <si>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</si>
  <si>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</si>
  <si>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</si>
  <si>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</si>
  <si>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</si>
  <si>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</si>
  <si>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</si>
  <si>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</si>
  <si>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</si>
  <si>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</si>
  <si>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</si>
  <si>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</si>
  <si>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</si>
  <si>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</si>
  <si>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</si>
  <si>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</si>
  <si>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</si>
  <si>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</si>
  <si>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</si>
  <si>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</si>
  <si>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</si>
  <si>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</si>
  <si>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</si>
  <si>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</si>
  <si>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</si>
  <si>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</si>
  <si>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</si>
  <si>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</si>
  <si>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</si>
  <si>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</si>
  <si>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</si>
  <si>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</si>
  <si>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</si>
  <si>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</si>
  <si>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</si>
  <si>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</si>
  <si>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</si>
  <si>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</si>
  <si>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</si>
  <si>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</si>
  <si>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</si>
  <si>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</si>
  <si>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</si>
  <si>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</si>
  <si>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</si>
  <si>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</si>
  <si>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</si>
  <si>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</si>
  <si>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</si>
  <si>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</si>
  <si>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</si>
  <si>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</si>
  <si>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</si>
  <si>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</si>
  <si>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</si>
  <si>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</si>
  <si>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</si>
  <si>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</si>
  <si>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</si>
  <si>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</si>
  <si>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</si>
  <si>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</si>
  <si>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</si>
  <si>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</si>
  <si>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</si>
  <si>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</si>
  <si>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</si>
  <si>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</si>
  <si>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</si>
  <si>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</si>
  <si>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</si>
  <si>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</si>
  <si>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</si>
  <si>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</si>
  <si>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</si>
  <si>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</si>
  <si>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</si>
  <si>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</si>
  <si>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</si>
  <si>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</si>
  <si>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</si>
  <si>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</si>
  <si>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</si>
  <si>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</si>
  <si>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</si>
  <si>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</si>
  <si>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</si>
  <si>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</si>
  <si>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</si>
  <si>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</si>
  <si>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</si>
  <si>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</si>
  <si>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</si>
  <si>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</si>
  <si>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</si>
  <si>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</si>
  <si>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</si>
  <si>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</si>
  <si>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</si>
  <si>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</si>
  <si>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</si>
  <si>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</si>
  <si>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</si>
  <si>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</si>
  <si>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</si>
  <si>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</si>
  <si>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</si>
  <si>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</si>
  <si>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</si>
  <si>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</si>
  <si>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</si>
  <si>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</si>
  <si>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</si>
  <si>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</si>
  <si>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</si>
  <si>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</si>
  <si>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</si>
  <si>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</si>
  <si>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</si>
  <si>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</si>
  <si>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</si>
  <si>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</si>
  <si>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</si>
  <si>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</si>
  <si>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</si>
  <si>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</si>
  <si>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</si>
  <si>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</si>
  <si>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</si>
  <si>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</si>
  <si>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</si>
  <si>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</si>
  <si>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</si>
  <si>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</si>
  <si>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</si>
  <si>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</si>
  <si>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</si>
  <si>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</si>
  <si>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</si>
  <si>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</si>
  <si>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</si>
  <si>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</si>
  <si>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</si>
  <si>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</si>
  <si>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</si>
  <si>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</si>
  <si>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</si>
  <si>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</si>
  <si>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</si>
  <si>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</si>
  <si>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</si>
  <si>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</si>
  <si>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</si>
  <si>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</si>
  <si>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</si>
  <si>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</si>
  <si>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</si>
  <si>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</si>
  <si>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</si>
  <si>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</si>
  <si>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</si>
  <si>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</si>
  <si>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</si>
  <si>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</si>
  <si>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</si>
  <si>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</si>
  <si>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</si>
  <si>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</si>
  <si>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</si>
  <si>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</si>
  <si>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</si>
  <si>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</si>
  <si>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</si>
  <si>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</si>
  <si>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</si>
  <si>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</si>
  <si>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</si>
  <si>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</si>
  <si>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</si>
  <si>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</si>
  <si>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</si>
  <si>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</si>
  <si>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</si>
  <si>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</si>
  <si>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</si>
  <si>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</si>
  <si>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</si>
  <si>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</si>
  <si>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</si>
  <si>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</si>
  <si>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</si>
  <si>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</si>
  <si>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</si>
  <si>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</si>
  <si>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</si>
  <si>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</si>
  <si>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</si>
  <si>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</si>
  <si>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</si>
  <si>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</si>
  <si>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</si>
  <si>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</si>
  <si>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</si>
  <si>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</si>
  <si>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</si>
  <si>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</si>
  <si>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</si>
  <si>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</si>
  <si>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</si>
  <si>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</si>
  <si>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</si>
  <si>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</si>
  <si>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</si>
  <si>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</si>
  <si>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</si>
  <si>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</si>
  <si>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</si>
  <si>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</si>
  <si>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</si>
  <si>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</si>
  <si>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</si>
  <si>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</si>
  <si>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</si>
  <si>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</si>
  <si>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</si>
  <si>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</si>
  <si>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</si>
  <si>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</si>
  <si>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</si>
  <si>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</si>
  <si>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</si>
  <si>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</si>
  <si>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</si>
  <si>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</si>
  <si>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</si>
  <si>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</si>
  <si>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</si>
  <si>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</si>
  <si>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</si>
  <si>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</si>
  <si>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</si>
  <si>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</si>
  <si>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</si>
  <si>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</si>
  <si>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</si>
  <si>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</si>
  <si>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</si>
  <si>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</si>
  <si>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</si>
  <si>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</si>
  <si>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</si>
  <si>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</si>
  <si>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</si>
  <si>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</si>
  <si>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</si>
  <si>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</si>
  <si>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</si>
  <si>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</si>
  <si>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</si>
  <si>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</si>
  <si>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</si>
  <si>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</si>
  <si>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</si>
  <si>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</si>
  <si>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</si>
  <si>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</si>
  <si>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</si>
  <si>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</si>
  <si>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</si>
  <si>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</si>
  <si>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</si>
  <si>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</si>
  <si>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</si>
  <si>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</si>
  <si>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</si>
  <si>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</si>
  <si>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</si>
  <si>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</si>
  <si>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</si>
  <si>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</si>
  <si>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</si>
  <si>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</si>
  <si>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</si>
  <si>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</si>
  <si>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</si>
  <si>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</si>
  <si>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</si>
  <si>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</si>
  <si>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</si>
  <si>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</si>
  <si>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</si>
  <si>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</si>
  <si>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</si>
  <si>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</si>
  <si>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</si>
  <si>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</si>
  <si>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</si>
  <si>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</si>
  <si>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</si>
  <si>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</si>
  <si>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</si>
  <si>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</si>
  <si>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</si>
  <si>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</si>
  <si>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</si>
  <si>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</si>
  <si>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</si>
  <si>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</si>
  <si>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</si>
  <si>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</si>
  <si>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</si>
  <si>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</si>
  <si>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</si>
  <si>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</si>
  <si>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</si>
  <si>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</si>
  <si>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</si>
  <si>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</si>
  <si>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</si>
  <si>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</si>
  <si>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</si>
  <si>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</si>
  <si>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</si>
  <si>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</si>
  <si>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</si>
  <si>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</si>
  <si>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</si>
  <si>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</si>
  <si>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</si>
  <si>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</si>
  <si>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</si>
  <si>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</si>
  <si>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</si>
  <si>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</si>
  <si>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</si>
  <si>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</si>
  <si>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</si>
  <si>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</si>
  <si>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</si>
  <si>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</si>
  <si>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</si>
  <si>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</si>
  <si>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</si>
  <si>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</si>
  <si>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</si>
  <si>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</si>
  <si>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</si>
  <si>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</si>
  <si>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</si>
  <si>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</si>
  <si>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</si>
  <si>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</si>
  <si>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</si>
  <si>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</si>
  <si>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</si>
  <si>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</si>
  <si>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</si>
  <si>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</si>
  <si>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</si>
  <si>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</si>
  <si>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</si>
  <si>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</si>
  <si>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</si>
  <si>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</si>
  <si>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</si>
  <si>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</si>
  <si>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</si>
  <si>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</si>
  <si>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</si>
  <si>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</si>
  <si>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</si>
  <si>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</si>
  <si>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</si>
  <si>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</si>
  <si>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</si>
  <si>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</si>
  <si>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</si>
  <si>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</si>
  <si>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</si>
  <si>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</si>
  <si>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</si>
  <si>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</si>
  <si>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</si>
  <si>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</si>
  <si>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</si>
  <si>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</si>
  <si>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</si>
  <si>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</si>
  <si>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</si>
  <si>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</si>
  <si>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</si>
  <si>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</si>
  <si>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</si>
  <si>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</si>
  <si>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</si>
  <si>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</si>
  <si>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</si>
  <si>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</si>
  <si>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</si>
  <si>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</si>
  <si>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</si>
  <si>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</si>
  <si>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</si>
  <si>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</si>
  <si>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</si>
  <si>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</si>
  <si>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</si>
  <si>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</si>
  <si>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</si>
  <si>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</si>
  <si>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</si>
  <si>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</si>
  <si>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</si>
  <si>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</si>
  <si>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</si>
  <si>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</si>
  <si>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</si>
  <si>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</si>
  <si>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</si>
  <si>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</si>
  <si>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</si>
  <si>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</si>
  <si>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</si>
  <si>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</si>
  <si>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</si>
  <si>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</si>
  <si>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</si>
  <si>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</si>
  <si>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</si>
  <si>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</si>
  <si>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</si>
  <si>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</si>
  <si>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</si>
  <si>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</si>
  <si>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</si>
  <si>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</si>
  <si>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</si>
  <si>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</si>
  <si>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</si>
  <si>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</si>
  <si>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</si>
  <si>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</si>
  <si>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</si>
  <si>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</si>
  <si>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</si>
  <si>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</si>
  <si>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</si>
  <si>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</si>
  <si>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</si>
  <si>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</si>
  <si>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</si>
  <si>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</si>
  <si>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</si>
  <si>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</si>
  <si>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</si>
  <si>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</si>
  <si>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</si>
  <si>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</si>
  <si>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</si>
  <si>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</si>
  <si>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</si>
  <si>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</si>
  <si>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</si>
  <si>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</si>
  <si>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</si>
  <si>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</si>
  <si>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</si>
  <si>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</si>
  <si>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</si>
  <si>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</si>
  <si>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</si>
  <si>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</si>
  <si>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</si>
  <si>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</si>
  <si>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</si>
  <si>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</si>
  <si>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</si>
  <si>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</si>
  <si>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</si>
  <si>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</si>
  <si>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</si>
  <si>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</si>
  <si>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</si>
  <si>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</si>
  <si>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</si>
  <si>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</si>
  <si>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</si>
  <si>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</si>
  <si>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</si>
  <si>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</si>
  <si>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</si>
  <si>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</si>
  <si>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</si>
  <si>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</si>
  <si>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</si>
  <si>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</si>
  <si>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</si>
  <si>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</si>
  <si>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</si>
  <si>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</si>
  <si>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</si>
  <si>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</si>
  <si>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</si>
  <si>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</si>
  <si>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</si>
  <si>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</si>
  <si>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</si>
  <si>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</si>
  <si>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</si>
  <si>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</si>
  <si>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</si>
  <si>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</si>
  <si>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</si>
  <si>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</si>
  <si>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</si>
  <si>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</si>
  <si>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</si>
  <si>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</si>
  <si>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</si>
  <si>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</si>
  <si>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</si>
  <si>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</si>
  <si>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</si>
  <si>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</si>
  <si>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</si>
  <si>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</si>
  <si>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</si>
  <si>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</si>
  <si>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</si>
  <si>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</si>
  <si>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</si>
  <si>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</si>
  <si>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</si>
  <si>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</si>
  <si>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</si>
  <si>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</si>
  <si>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</si>
  <si>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</si>
  <si>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</si>
  <si>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</si>
  <si>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</si>
  <si>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</si>
  <si>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</si>
  <si>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</si>
  <si>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</si>
  <si>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</si>
  <si>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</si>
  <si>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</si>
  <si>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</si>
  <si>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</si>
  <si>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</si>
  <si>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</si>
  <si>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</si>
  <si>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</si>
  <si>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</si>
  <si>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</si>
  <si>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</si>
  <si>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</si>
  <si>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</si>
  <si>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</si>
  <si>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</si>
  <si>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</si>
  <si>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</si>
  <si>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</si>
  <si>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</si>
  <si>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</si>
  <si>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</si>
  <si>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</si>
  <si>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</si>
  <si>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</si>
  <si>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</si>
  <si>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</si>
  <si>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</si>
  <si>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</si>
  <si>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</si>
  <si>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</si>
  <si>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</si>
  <si>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</si>
  <si>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</si>
  <si>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</si>
  <si>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</si>
  <si>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</si>
  <si>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</si>
  <si>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</si>
  <si>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</si>
  <si>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</si>
  <si>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</si>
  <si>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</si>
  <si>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</si>
  <si>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</si>
  <si>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</si>
  <si>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</si>
  <si>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</si>
  <si>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</si>
  <si>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</si>
  <si>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</si>
  <si>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</si>
  <si>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</si>
  <si>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</si>
  <si>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</si>
  <si>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</si>
  <si>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</si>
  <si>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</si>
  <si>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</si>
  <si>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</si>
  <si>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</si>
  <si>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</si>
  <si>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</si>
  <si>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</si>
  <si>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</si>
  <si>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</si>
  <si>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</si>
  <si>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</si>
  <si>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</si>
  <si>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</si>
  <si>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</si>
  <si>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</si>
  <si>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</si>
  <si>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</si>
  <si>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</si>
  <si>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</si>
  <si>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</si>
  <si>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</si>
  <si>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</si>
  <si>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</si>
  <si>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</si>
  <si>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</si>
  <si>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</si>
  <si>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</si>
  <si>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</si>
  <si>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</si>
  <si>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</si>
  <si>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</si>
  <si>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</si>
  <si>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</si>
  <si>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</si>
  <si>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</si>
  <si>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</si>
  <si>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</si>
  <si>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</si>
  <si>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</si>
  <si>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</si>
  <si>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</si>
  <si>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</si>
  <si>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</si>
  <si>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</si>
  <si>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</si>
  <si>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</si>
  <si>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</si>
  <si>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</si>
  <si>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</si>
  <si>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</si>
  <si>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</si>
  <si>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</si>
  <si>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</si>
  <si>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</si>
  <si>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</si>
  <si>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</si>
  <si>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</si>
  <si>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</si>
  <si>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</si>
  <si>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</si>
  <si>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</si>
  <si>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</si>
  <si>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</si>
  <si>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</si>
  <si>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</si>
  <si>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</si>
  <si>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</si>
  <si>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</si>
  <si>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</si>
  <si>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</si>
  <si>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</si>
  <si>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</si>
  <si>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</si>
  <si>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</si>
  <si>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</si>
  <si>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</si>
  <si>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</si>
  <si>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</si>
  <si>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</si>
  <si>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</si>
  <si>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</si>
  <si>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</si>
  <si>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</si>
  <si>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</si>
  <si>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</si>
  <si>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</si>
  <si>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</si>
  <si>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</si>
  <si>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</si>
  <si>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</si>
  <si>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</si>
  <si>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</si>
  <si>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</si>
  <si>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</si>
  <si>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</si>
  <si>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</si>
  <si>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</si>
  <si>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</si>
  <si>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</si>
  <si>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</si>
  <si>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</si>
  <si>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</si>
  <si>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</si>
  <si>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</si>
  <si>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</si>
  <si>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</si>
  <si>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</si>
  <si>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</si>
  <si>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</si>
  <si>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</si>
  <si>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</si>
  <si>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</si>
  <si>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</si>
  <si>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</si>
  <si>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</si>
  <si>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</si>
  <si>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</si>
  <si>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</si>
  <si>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</si>
  <si>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</si>
  <si>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</si>
  <si>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</si>
  <si>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</si>
  <si>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</si>
  <si>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</si>
  <si>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</si>
  <si>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</si>
  <si>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</si>
  <si>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</si>
  <si>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</si>
  <si>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</si>
  <si>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</si>
  <si>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</si>
  <si>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</si>
  <si>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</si>
  <si>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</si>
  <si>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</si>
  <si>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</si>
  <si>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</si>
  <si>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</si>
  <si>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</si>
  <si>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</si>
  <si>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</si>
  <si>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</si>
  <si>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</si>
  <si>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</si>
  <si>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</si>
  <si>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</si>
  <si>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</si>
  <si>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</si>
  <si>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</si>
  <si>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</si>
  <si>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</si>
  <si>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</si>
  <si>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</si>
  <si>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</si>
  <si>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</si>
  <si>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</si>
  <si>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</si>
  <si>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</si>
  <si>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</si>
  <si>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</si>
  <si>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</si>
  <si>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</si>
  <si>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</si>
  <si>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</si>
  <si>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</si>
  <si>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</si>
  <si>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</si>
  <si>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</si>
  <si>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</si>
  <si>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</si>
  <si>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</si>
  <si>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</si>
  <si>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</si>
  <si>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</si>
  <si>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</si>
  <si>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</si>
  <si>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</si>
  <si>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</si>
  <si>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</si>
  <si>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</si>
  <si>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</si>
  <si>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</si>
  <si>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</si>
  <si>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</si>
  <si>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</si>
  <si>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</si>
  <si>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</si>
  <si>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</si>
  <si>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</si>
  <si>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</si>
  <si>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</si>
  <si>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</si>
  <si>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</si>
  <si>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</si>
  <si>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</si>
  <si>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</si>
  <si>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</si>
  <si>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</si>
  <si>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</si>
  <si>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</si>
  <si>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</si>
  <si>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</si>
  <si>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</si>
  <si>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</si>
  <si>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</si>
  <si>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</si>
  <si>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</si>
  <si>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</si>
  <si>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</si>
  <si>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</si>
  <si>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</si>
  <si>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</si>
  <si>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</si>
  <si>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</si>
  <si>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</si>
  <si>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</si>
  <si>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</si>
  <si>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</si>
  <si>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</si>
  <si>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</si>
  <si>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</si>
  <si>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</si>
  <si>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</si>
  <si>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</si>
  <si>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</si>
  <si>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</si>
  <si>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</si>
  <si>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</si>
  <si>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</si>
  <si>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</si>
  <si>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</si>
  <si>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</si>
  <si>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</si>
  <si>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</si>
  <si>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</si>
  <si>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</si>
  <si>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</si>
  <si>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</si>
  <si>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</si>
  <si>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</si>
  <si>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</si>
  <si>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</si>
  <si>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</si>
  <si>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</si>
  <si>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</si>
  <si>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</si>
  <si>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</si>
  <si>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</si>
  <si>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</si>
  <si>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</si>
  <si>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</si>
  <si>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</si>
  <si>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</si>
  <si>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</si>
  <si>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</si>
  <si>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</si>
  <si>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</si>
  <si>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</si>
  <si>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</si>
  <si>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</si>
  <si>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</si>
  <si>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</si>
  <si>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</si>
  <si>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</si>
  <si>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</si>
  <si>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</si>
  <si>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</si>
  <si>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</si>
  <si>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</si>
  <si>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</si>
  <si>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</si>
  <si>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</si>
  <si>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</si>
  <si>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</si>
  <si>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</si>
  <si>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</si>
  <si>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</si>
  <si>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</si>
  <si>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</si>
  <si>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</si>
  <si>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</si>
  <si>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</si>
  <si>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</si>
  <si>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</si>
  <si>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</si>
  <si>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</si>
  <si>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</si>
  <si>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</si>
  <si>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</si>
  <si>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</si>
  <si>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</si>
  <si>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</si>
  <si>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</si>
  <si>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</si>
  <si>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</si>
  <si>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</si>
  <si>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</si>
  <si>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</si>
  <si>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</si>
  <si>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</si>
  <si>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</si>
  <si>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</si>
  <si>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</si>
  <si>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</si>
  <si>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</si>
  <si>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</si>
  <si>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</si>
  <si>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</si>
  <si>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</si>
  <si>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</si>
  <si>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</si>
  <si>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</si>
  <si>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</si>
  <si>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</si>
  <si>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</si>
  <si>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</si>
  <si>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</si>
  <si>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</si>
  <si>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</si>
  <si>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</si>
  <si>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</si>
  <si>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</si>
  <si>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</si>
  <si>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</si>
  <si>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</si>
  <si>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</si>
  <si>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</si>
  <si>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</si>
  <si>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</si>
  <si>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</si>
  <si>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</si>
  <si>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</si>
  <si>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</si>
  <si>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</si>
  <si>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</si>
  <si>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</si>
  <si>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</si>
  <si>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</si>
  <si>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</si>
  <si>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</si>
  <si>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</si>
  <si>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</si>
  <si>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</si>
  <si>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</si>
  <si>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</si>
  <si>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</si>
  <si>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</si>
  <si>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</si>
  <si>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</si>
  <si>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</si>
  <si>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</si>
  <si>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</si>
  <si>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</si>
  <si>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</si>
  <si>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</si>
  <si>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</si>
  <si>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</si>
  <si>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</si>
  <si>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</si>
  <si>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</si>
  <si>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</si>
  <si>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</si>
  <si>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</si>
  <si>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</si>
  <si>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</si>
  <si>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</si>
  <si>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</si>
  <si>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</si>
  <si>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</si>
  <si>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</si>
  <si>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</si>
  <si>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</si>
  <si>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</si>
  <si>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</si>
  <si>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</si>
  <si>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</si>
  <si>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</si>
  <si>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</si>
  <si>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</si>
  <si>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</si>
  <si>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</si>
  <si>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</si>
  <si>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</si>
  <si>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</si>
  <si>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</si>
  <si>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</si>
  <si>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</si>
  <si>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</si>
  <si>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</si>
  <si>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</si>
  <si>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</si>
  <si>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</si>
  <si>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</si>
  <si>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</si>
  <si>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</si>
  <si>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</si>
  <si>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</si>
  <si>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</si>
  <si>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</si>
  <si>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</si>
  <si>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</si>
  <si>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</si>
  <si>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</si>
  <si>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</si>
  <si>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</si>
  <si>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</si>
  <si>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</si>
  <si>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</si>
  <si>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</si>
  <si>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</si>
  <si>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</si>
  <si>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</si>
  <si>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</si>
  <si>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</si>
  <si>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</si>
  <si>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</si>
  <si>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</si>
  <si>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</si>
  <si>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</si>
  <si>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</si>
  <si>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</si>
  <si>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</si>
  <si>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</si>
  <si>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</si>
  <si>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</si>
  <si>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</si>
  <si>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</si>
  <si>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</si>
  <si>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</si>
  <si>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</si>
  <si>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</si>
  <si>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</si>
  <si>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</si>
  <si>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</si>
  <si>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</si>
  <si>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</si>
  <si>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</si>
  <si>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</si>
  <si>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</si>
  <si>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</si>
  <si>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</si>
  <si>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</si>
  <si>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</si>
  <si>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</si>
  <si>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</si>
  <si>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</si>
  <si>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</si>
  <si>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</si>
  <si>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</si>
  <si>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</si>
  <si>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</si>
  <si>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</si>
  <si>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</si>
  <si>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</si>
  <si>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</si>
  <si>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</si>
  <si>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</si>
  <si>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</si>
  <si>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</si>
  <si>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</si>
  <si>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</si>
  <si>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</si>
  <si>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</si>
  <si>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</si>
  <si>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</si>
  <si>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</si>
  <si>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</si>
  <si>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</si>
  <si>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</si>
  <si>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</si>
  <si>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</si>
  <si>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</si>
  <si>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</si>
  <si>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</si>
  <si>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</si>
  <si>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</si>
  <si>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</si>
  <si>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</si>
  <si>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</si>
  <si>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</si>
  <si>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</si>
  <si>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</si>
  <si>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</si>
  <si>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</si>
  <si>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</si>
  <si>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</si>
  <si>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</si>
  <si>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</si>
  <si>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</si>
  <si>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</si>
  <si>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</si>
  <si>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</si>
  <si>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</si>
  <si>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</si>
  <si>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</si>
  <si>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</si>
  <si>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</si>
  <si>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</si>
  <si>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</si>
  <si>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</si>
  <si>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</si>
  <si>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</si>
  <si>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</si>
  <si>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</si>
  <si>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</si>
  <si>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</si>
  <si>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</si>
  <si>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</si>
  <si>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</si>
  <si>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</si>
  <si>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</si>
  <si>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</si>
  <si>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</si>
  <si>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</si>
  <si>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</si>
  <si>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</si>
  <si>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</si>
  <si>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</si>
  <si>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</si>
  <si>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</si>
  <si>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</si>
  <si>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</si>
  <si>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</si>
  <si>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</si>
  <si>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</si>
  <si>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</si>
  <si>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</si>
  <si>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</si>
  <si>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</si>
  <si>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</si>
  <si>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</si>
  <si>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</si>
  <si>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</si>
  <si>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</si>
  <si>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</si>
  <si>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</si>
  <si>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</si>
  <si>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</si>
  <si>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</si>
  <si>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</si>
  <si>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</si>
  <si>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</si>
  <si>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</si>
  <si>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</si>
  <si>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</si>
  <si>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</si>
  <si>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</si>
  <si>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</si>
  <si>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</si>
  <si>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</si>
  <si>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</si>
  <si>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</si>
  <si>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</si>
  <si>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</si>
  <si>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</si>
  <si>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</si>
  <si>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</si>
  <si>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</si>
  <si>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</si>
  <si>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</si>
  <si>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</si>
  <si>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</si>
  <si>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</si>
  <si>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</si>
  <si>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</si>
  <si>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</si>
  <si>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</si>
  <si>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</si>
  <si>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</si>
  <si>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</si>
  <si>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</si>
  <si>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</si>
  <si>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</si>
  <si>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</si>
  <si>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</si>
  <si>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</si>
  <si>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</si>
  <si>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</si>
  <si>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</si>
  <si>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</si>
  <si>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</si>
  <si>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</si>
  <si>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</si>
  <si>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</si>
  <si>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</si>
  <si>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</si>
  <si>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</si>
  <si>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</si>
  <si>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</si>
  <si>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</si>
  <si>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</si>
  <si>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</si>
  <si>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</si>
  <si>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</si>
  <si>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</si>
  <si>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</si>
  <si>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</si>
  <si>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</si>
  <si>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</si>
  <si>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</si>
  <si>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</si>
  <si>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</si>
  <si>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</si>
  <si>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</si>
  <si>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</si>
  <si>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</si>
  <si>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</si>
  <si>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</si>
  <si>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</si>
  <si>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</si>
  <si>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</si>
  <si>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</si>
  <si>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</si>
  <si>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</si>
  <si>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</si>
  <si>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</si>
  <si>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</si>
  <si>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</si>
  <si>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</si>
  <si>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</si>
  <si>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</si>
  <si>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</si>
  <si>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</si>
  <si>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</si>
  <si>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</si>
  <si>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</si>
  <si>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</si>
  <si>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</si>
  <si>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</si>
  <si>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</si>
  <si>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</si>
  <si>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</si>
  <si>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</si>
  <si>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</si>
  <si>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</si>
  <si>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</si>
  <si>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</si>
  <si>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</si>
  <si>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</si>
  <si>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</si>
  <si>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</si>
  <si>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</si>
  <si>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</si>
  <si>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</si>
  <si>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</si>
  <si>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</si>
  <si>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</si>
  <si>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</si>
  <si>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</si>
  <si>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</si>
  <si>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</si>
  <si>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</si>
  <si>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</si>
  <si>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</si>
  <si>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</si>
  <si>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</si>
  <si>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</si>
  <si>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</si>
  <si>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</si>
  <si>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</si>
  <si>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</si>
  <si>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</si>
  <si>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</si>
  <si>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</si>
  <si>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</si>
  <si>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</si>
  <si>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</si>
  <si>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</si>
  <si>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</si>
  <si>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</si>
  <si>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</si>
  <si>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</si>
  <si>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</si>
  <si>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</si>
  <si>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</si>
  <si>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</si>
  <si>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</si>
  <si>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</si>
  <si>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</si>
  <si>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</si>
  <si>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</si>
  <si>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</si>
  <si>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</si>
  <si>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</si>
  <si>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</si>
  <si>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</si>
  <si>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</si>
  <si>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</si>
  <si>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</si>
  <si>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</si>
  <si>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</si>
  <si>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</si>
  <si>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</si>
  <si>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</si>
  <si>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</si>
  <si>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</si>
  <si>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</si>
  <si>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</si>
  <si>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</si>
  <si>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</si>
  <si>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</si>
  <si>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</si>
  <si>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</si>
  <si>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</si>
  <si>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</si>
  <si>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</si>
  <si>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</si>
  <si>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</si>
  <si>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</si>
  <si>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</si>
  <si>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</si>
  <si>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</si>
  <si>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</si>
  <si>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</si>
  <si>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</si>
  <si>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</si>
  <si>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</si>
  <si>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</si>
  <si>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</si>
  <si>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</si>
  <si>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</si>
  <si>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</si>
  <si>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</si>
  <si>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</si>
  <si>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</si>
  <si>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</si>
  <si>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</si>
  <si>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</si>
  <si>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</si>
  <si>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</si>
  <si>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</si>
  <si>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</si>
  <si>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</si>
  <si>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</si>
  <si>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</si>
  <si>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</si>
  <si>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</si>
  <si>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</si>
  <si>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</si>
  <si>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</si>
  <si>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</si>
  <si>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</si>
  <si>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</si>
  <si>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</si>
  <si>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</si>
  <si>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</si>
  <si>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</si>
  <si>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</si>
  <si>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</si>
  <si>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</si>
  <si>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</si>
  <si>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</si>
  <si>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</si>
  <si>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</si>
  <si>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</si>
  <si>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</si>
  <si>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</si>
  <si>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</si>
  <si>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</si>
  <si>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</si>
  <si>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</si>
  <si>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</si>
  <si>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</si>
  <si>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</si>
  <si>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</si>
  <si>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</si>
  <si>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</si>
  <si>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</si>
  <si>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</si>
  <si>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</si>
  <si>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</si>
  <si>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</si>
  <si>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</si>
  <si>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</si>
  <si>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</si>
  <si>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</si>
  <si>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</si>
  <si>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</si>
  <si>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</si>
  <si>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</si>
  <si>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</si>
  <si>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</si>
  <si>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</si>
  <si>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</si>
  <si>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</si>
  <si>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</si>
  <si>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</si>
  <si>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</si>
  <si>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</si>
  <si>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</si>
  <si>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</si>
  <si>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</si>
  <si>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</si>
  <si>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</si>
  <si>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</si>
  <si>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</si>
  <si>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</si>
  <si>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</si>
  <si>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</si>
  <si>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</si>
  <si>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</si>
  <si>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</si>
  <si>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</si>
  <si>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</si>
  <si>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</si>
  <si>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</si>
  <si>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</si>
  <si>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</si>
  <si>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</si>
  <si>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</si>
  <si>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</si>
  <si>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</si>
  <si>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</si>
  <si>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</si>
  <si>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</si>
  <si>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</si>
  <si>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</si>
  <si>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</si>
  <si>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</si>
  <si>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</si>
  <si>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</si>
  <si>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</si>
  <si>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</si>
  <si>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</si>
  <si>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</si>
  <si>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</si>
  <si>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</si>
  <si>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</si>
  <si>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</si>
  <si>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</si>
  <si>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</si>
  <si>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</si>
  <si>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</si>
  <si>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</si>
  <si>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</si>
  <si>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</si>
  <si>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</si>
  <si>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</si>
  <si>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</si>
  <si>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</si>
  <si>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</si>
  <si>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</si>
  <si>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</si>
  <si>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</si>
  <si>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</si>
  <si>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</si>
  <si>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</si>
  <si>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</si>
  <si>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</si>
  <si>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</si>
  <si>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</si>
  <si>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</si>
  <si>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</si>
  <si>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</si>
  <si>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</si>
  <si>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</si>
  <si>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</si>
  <si>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</si>
  <si>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</si>
  <si>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</si>
  <si>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</si>
  <si>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</si>
  <si>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</si>
  <si>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</si>
  <si>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</si>
  <si>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</si>
  <si>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</si>
  <si>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</si>
  <si>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</si>
  <si>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</si>
  <si>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</si>
  <si>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</si>
  <si>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</si>
  <si>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</si>
  <si>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</si>
  <si>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</si>
  <si>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</si>
  <si>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</si>
  <si>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</si>
  <si>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</si>
  <si>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</si>
  <si>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</si>
  <si>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</si>
  <si>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</si>
  <si>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</si>
  <si>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</si>
  <si>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</si>
  <si>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</si>
  <si>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</si>
  <si>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</si>
  <si>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</si>
  <si>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</si>
  <si>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</si>
  <si>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</si>
  <si>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</si>
  <si>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</si>
  <si>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</si>
  <si>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</si>
  <si>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</si>
  <si>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</si>
  <si>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</si>
  <si>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</si>
  <si>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</si>
  <si>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</si>
  <si>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</si>
  <si>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</si>
  <si>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</si>
  <si>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</si>
  <si>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</si>
  <si>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</si>
  <si>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</si>
  <si>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</si>
  <si>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</si>
  <si>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</si>
  <si>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</si>
  <si>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</si>
  <si>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</si>
  <si>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</si>
  <si>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</si>
  <si>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</si>
  <si>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</si>
  <si>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</si>
  <si>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</si>
  <si>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</si>
  <si>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</si>
  <si>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</si>
  <si>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</si>
  <si>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</si>
  <si>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</si>
  <si>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</si>
  <si>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</si>
  <si>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</si>
  <si>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</si>
  <si>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</si>
  <si>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</si>
  <si>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</si>
  <si>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</si>
  <si>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</si>
  <si>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</si>
  <si>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</si>
  <si>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</si>
  <si>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</si>
  <si>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</si>
  <si>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</si>
  <si>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</si>
  <si>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</si>
  <si>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</si>
  <si>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</si>
  <si>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</si>
  <si>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</si>
  <si>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</si>
  <si>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</si>
  <si>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</si>
  <si>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</si>
  <si>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</si>
  <si>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</si>
  <si>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</si>
  <si>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</si>
  <si>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</si>
  <si>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</si>
  <si>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</si>
  <si>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</si>
  <si>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</si>
  <si>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</si>
  <si>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</si>
  <si>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</si>
  <si>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</si>
  <si>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</si>
  <si>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</si>
  <si>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</si>
  <si>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</si>
  <si>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</si>
  <si>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</si>
  <si>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</si>
  <si>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</si>
  <si>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</si>
  <si>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</si>
  <si>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</si>
  <si>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</si>
  <si>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</si>
  <si>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</si>
  <si>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</si>
  <si>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</si>
  <si>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</si>
  <si>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</si>
  <si>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</si>
  <si>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</si>
  <si>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</si>
  <si>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</si>
  <si>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</si>
  <si>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</si>
  <si>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</si>
  <si>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</si>
  <si>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</si>
  <si>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</si>
  <si>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</si>
  <si>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</si>
  <si>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</si>
  <si>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</si>
  <si>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</si>
  <si>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</si>
  <si>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</si>
  <si>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</si>
  <si>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</si>
  <si>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</si>
  <si>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</si>
  <si>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</si>
  <si>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</si>
  <si>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</si>
  <si>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</si>
  <si>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</si>
  <si>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</si>
  <si>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</si>
  <si>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</si>
  <si>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</si>
  <si>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</si>
  <si>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</si>
  <si>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</si>
  <si>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</si>
  <si>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</si>
  <si>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</si>
  <si>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</si>
  <si>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</si>
  <si>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</si>
  <si>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</si>
  <si>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</si>
  <si>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</si>
  <si>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</si>
  <si>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</si>
  <si>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</si>
  <si>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</si>
  <si>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</si>
  <si>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</si>
  <si>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</si>
  <si>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</si>
  <si>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</si>
  <si>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</si>
  <si>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</si>
  <si>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</si>
  <si>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</si>
  <si>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</si>
  <si>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</si>
  <si>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</si>
  <si>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</si>
  <si>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</si>
  <si>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</si>
  <si>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</si>
  <si>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</si>
  <si>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</si>
  <si>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</si>
  <si>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</si>
  <si>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</si>
  <si>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</si>
  <si>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</si>
  <si>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</si>
  <si>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</si>
  <si>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</si>
  <si>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</si>
  <si>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</si>
  <si>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</si>
  <si>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</si>
  <si>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</si>
  <si>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</si>
  <si>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</si>
  <si>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</si>
  <si>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</si>
  <si>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</si>
  <si>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</si>
  <si>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</si>
  <si>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</si>
  <si>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</si>
  <si>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</si>
  <si>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</si>
  <si>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</si>
  <si>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</si>
  <si>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</si>
  <si>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</si>
  <si>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</si>
  <si>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</si>
  <si>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</si>
  <si>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</si>
  <si>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</si>
  <si>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</si>
  <si>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</si>
  <si>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</si>
  <si>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</si>
  <si>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</si>
  <si>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</si>
  <si>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</si>
  <si>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</si>
  <si>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</si>
  <si>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</si>
  <si>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</si>
  <si>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</si>
  <si>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</si>
  <si>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</si>
  <si>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</si>
  <si>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</si>
  <si>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</si>
  <si>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</si>
  <si>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</si>
  <si>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</si>
  <si>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</si>
  <si>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</si>
  <si>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</si>
  <si>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</si>
  <si>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</si>
  <si>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</si>
  <si>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</si>
  <si>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</si>
  <si>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</si>
  <si>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</si>
  <si>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</si>
  <si>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</si>
  <si>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</si>
  <si>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</si>
  <si>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</si>
  <si>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</si>
  <si>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</si>
  <si>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</si>
  <si>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</si>
  <si>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</si>
  <si>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</si>
  <si>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</si>
  <si>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</si>
  <si>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</si>
  <si>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</si>
  <si>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</si>
  <si>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</si>
  <si>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</si>
  <si>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</si>
  <si>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</si>
  <si>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</si>
  <si>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</si>
  <si>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</si>
  <si>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</si>
  <si>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</si>
  <si>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</si>
  <si>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</si>
  <si>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</si>
  <si>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</si>
  <si>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</si>
  <si>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</si>
  <si>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</si>
  <si>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</si>
  <si>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</si>
  <si>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</si>
  <si>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</si>
  <si>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</si>
  <si>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</si>
  <si>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</si>
  <si>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</si>
  <si>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</si>
  <si>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</si>
  <si>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</si>
  <si>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</si>
  <si>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</si>
  <si>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</si>
  <si>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</si>
  <si>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</si>
  <si>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</si>
  <si>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</si>
  <si>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</si>
  <si>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</si>
  <si>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</si>
  <si>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</si>
  <si>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</si>
  <si>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</si>
  <si>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</si>
  <si>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</si>
  <si>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</si>
  <si>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</si>
  <si>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</si>
  <si>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</si>
  <si>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</si>
  <si>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</si>
  <si>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</si>
  <si>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</si>
  <si>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</si>
  <si>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</si>
  <si>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</si>
  <si>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</si>
  <si>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</si>
  <si>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</si>
  <si>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</si>
  <si>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</si>
  <si>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</si>
  <si>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</si>
  <si>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</si>
  <si>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</si>
  <si>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</si>
  <si>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</si>
  <si>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</si>
  <si>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</si>
  <si>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</si>
  <si>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</si>
  <si>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</si>
  <si>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</si>
  <si>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</si>
  <si>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</si>
  <si>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</si>
  <si>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</si>
  <si>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</si>
  <si>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</si>
  <si>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</si>
  <si>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</si>
  <si>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</si>
  <si>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</si>
  <si>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</si>
  <si>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</si>
  <si>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</si>
  <si>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</si>
  <si>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</si>
  <si>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</si>
  <si>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</si>
  <si>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</si>
  <si>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</si>
  <si>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</si>
  <si>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</si>
  <si>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</si>
  <si>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</si>
  <si>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</si>
  <si>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</si>
  <si>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</si>
  <si>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</si>
  <si>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</si>
  <si>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</si>
  <si>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</si>
  <si>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</si>
  <si>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</si>
  <si>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</si>
  <si>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</si>
  <si>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</si>
  <si>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</si>
  <si>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</si>
  <si>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</si>
  <si>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</si>
  <si>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</si>
  <si>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</si>
  <si>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</si>
  <si>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</si>
  <si>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</si>
  <si>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</si>
  <si>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</si>
  <si>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</si>
  <si>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</si>
  <si>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</si>
  <si>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</si>
  <si>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</si>
  <si>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</si>
  <si>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</si>
  <si>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</si>
  <si>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</si>
  <si>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</si>
  <si>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</si>
  <si>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</si>
  <si>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</si>
  <si>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</si>
  <si>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</si>
  <si>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</si>
  <si>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</si>
  <si>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</si>
  <si>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</si>
  <si>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</si>
  <si>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</si>
  <si>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</si>
  <si>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</si>
  <si>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</si>
  <si>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</si>
  <si>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</si>
  <si>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</si>
  <si>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</si>
  <si>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</si>
  <si>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</si>
  <si>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</si>
  <si>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</si>
  <si>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</si>
  <si>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</si>
  <si>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</si>
  <si>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</si>
  <si>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</si>
  <si>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</si>
  <si>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</si>
  <si>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</si>
  <si>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</si>
  <si>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</si>
  <si>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</si>
  <si>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</si>
  <si>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</si>
  <si>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</si>
  <si>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</si>
  <si>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</si>
  <si>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</si>
  <si>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</si>
  <si>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</si>
  <si>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</si>
  <si>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</si>
  <si>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</si>
  <si>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</si>
  <si>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</si>
  <si>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</si>
  <si>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</si>
  <si>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</si>
  <si>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</si>
  <si>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</si>
  <si>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</si>
  <si>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</si>
  <si>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</si>
  <si>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</si>
  <si>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</si>
  <si>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</si>
  <si>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</si>
  <si>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</si>
  <si>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</si>
  <si>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</si>
  <si>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</si>
  <si>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</si>
  <si>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</si>
  <si>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</si>
  <si>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</si>
  <si>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</si>
  <si>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</si>
  <si>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</si>
  <si>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</si>
  <si>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</si>
  <si>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</si>
  <si>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</si>
  <si>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</si>
  <si>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</si>
  <si>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</si>
  <si>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</si>
  <si>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</si>
  <si>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</si>
  <si>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</si>
  <si>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</si>
  <si>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</si>
  <si>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</si>
  <si>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</si>
  <si>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</si>
  <si>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</si>
  <si>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</si>
  <si>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</si>
  <si>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</si>
  <si>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</si>
  <si>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</si>
  <si>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</si>
  <si>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</si>
  <si>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</si>
  <si>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</si>
  <si>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</si>
  <si>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</si>
  <si>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</si>
  <si>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</si>
  <si>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</si>
  <si>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</si>
  <si>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</si>
  <si>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</si>
  <si>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</si>
  <si>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</si>
  <si>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</si>
  <si>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</si>
  <si>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</si>
  <si>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</si>
  <si>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</si>
  <si>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</si>
  <si>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</si>
  <si>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</si>
  <si>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</si>
  <si>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</si>
  <si>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</si>
  <si>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</si>
  <si>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</si>
  <si>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</si>
  <si>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</si>
  <si>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</si>
  <si>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</si>
  <si>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</si>
  <si>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</si>
  <si>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</si>
  <si>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</si>
  <si>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</si>
  <si>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</si>
  <si>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</si>
  <si>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</si>
  <si>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</si>
  <si>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</si>
  <si>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</si>
  <si>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</si>
  <si>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</si>
  <si>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</si>
  <si>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</si>
  <si>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</si>
  <si>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</si>
  <si>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</si>
  <si>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</si>
  <si>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</si>
  <si>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</si>
  <si>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</si>
  <si>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</si>
  <si>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</si>
  <si>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</si>
  <si>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</si>
  <si>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</si>
  <si>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</si>
  <si>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</si>
  <si>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</si>
  <si>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</si>
  <si>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</si>
  <si>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</si>
  <si>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</si>
  <si>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</si>
  <si>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</si>
  <si>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</si>
  <si>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</si>
  <si>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</si>
  <si>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</si>
  <si>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</si>
  <si>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</si>
  <si>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</si>
  <si>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</si>
  <si>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</si>
  <si>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</si>
  <si>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</si>
  <si>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</si>
  <si>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</si>
  <si>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</si>
  <si>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</si>
  <si>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</si>
  <si>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</si>
  <si>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</si>
  <si>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</si>
  <si>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</si>
  <si>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</si>
  <si>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</si>
  <si>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</si>
  <si>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</si>
  <si>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</si>
  <si>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</si>
  <si>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</si>
  <si>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</si>
  <si>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</si>
  <si>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</si>
  <si>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</si>
  <si>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</si>
  <si>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</si>
  <si>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</si>
  <si>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</si>
  <si>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</si>
  <si>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</si>
  <si>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</si>
  <si>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</si>
  <si>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</si>
  <si>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</si>
  <si>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</si>
  <si>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</si>
  <si>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</si>
  <si>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</si>
  <si>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</si>
  <si>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</si>
  <si>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</si>
  <si>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</si>
  <si>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</si>
  <si>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</si>
  <si>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</si>
  <si>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</si>
  <si>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</si>
  <si>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</si>
  <si>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</si>
  <si>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</si>
  <si>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</si>
  <si>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</si>
  <si>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</si>
  <si>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</si>
  <si>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</si>
  <si>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</si>
  <si>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</si>
  <si>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</si>
  <si>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</si>
  <si>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</si>
  <si>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</si>
  <si>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</si>
  <si>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</si>
  <si>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</si>
  <si>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</si>
  <si>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</si>
  <si>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</si>
  <si>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</si>
  <si>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</si>
  <si>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</si>
  <si>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</si>
  <si>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</si>
  <si>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</si>
  <si>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</si>
  <si>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</si>
  <si>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</si>
  <si>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</si>
  <si>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</si>
  <si>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</si>
  <si>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</si>
  <si>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</si>
  <si>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</si>
  <si>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</si>
  <si>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</si>
  <si>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</si>
  <si>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</si>
  <si>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</si>
  <si>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</si>
  <si>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</si>
  <si>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</si>
  <si>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</si>
  <si>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</si>
  <si>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</si>
  <si>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</si>
  <si>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</si>
  <si>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</si>
  <si>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</si>
  <si>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</si>
  <si>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</si>
  <si>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</si>
  <si>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</si>
  <si>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</si>
  <si>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</si>
  <si>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</si>
  <si>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</si>
  <si>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</si>
  <si>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</si>
  <si>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</si>
  <si>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</si>
  <si>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</si>
  <si>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</si>
  <si>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</si>
  <si>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</si>
  <si>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</si>
  <si>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</si>
  <si>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</si>
  <si>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</si>
  <si>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</si>
  <si>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</si>
  <si>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</si>
  <si>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</si>
  <si>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</si>
  <si>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</si>
  <si>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</si>
  <si>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</si>
  <si>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</si>
  <si>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</si>
  <si>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</si>
  <si>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</si>
  <si>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</si>
  <si>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</si>
  <si>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</si>
  <si>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</si>
  <si>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</si>
  <si>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</si>
  <si>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</si>
  <si>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</si>
  <si>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</si>
  <si>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</si>
  <si>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</si>
  <si>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</si>
  <si>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</si>
  <si>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</si>
  <si>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</si>
  <si>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</si>
  <si>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</si>
  <si>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</si>
  <si>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</si>
  <si>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</si>
  <si>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</si>
  <si>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</si>
  <si>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</si>
  <si>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</si>
  <si>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</si>
  <si>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</si>
  <si>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</si>
  <si>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</si>
  <si>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</si>
  <si>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</si>
  <si>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</si>
  <si>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</si>
  <si>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</si>
  <si>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</si>
  <si>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</si>
  <si>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</si>
  <si>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</si>
  <si>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</si>
  <si>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</si>
  <si>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</si>
  <si>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</si>
  <si>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</si>
  <si>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</si>
  <si>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</si>
  <si>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</si>
  <si>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</si>
  <si>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</si>
  <si>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</si>
  <si>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</si>
  <si>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</si>
  <si>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</si>
  <si>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</si>
  <si>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</si>
  <si>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</si>
  <si>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</si>
  <si>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</si>
  <si>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</si>
  <si>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</si>
  <si>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</si>
  <si>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</si>
  <si>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</si>
  <si>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</si>
  <si>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</si>
  <si>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</si>
  <si>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</si>
  <si>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</si>
  <si>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</si>
  <si>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</si>
  <si>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</si>
  <si>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</si>
  <si>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</si>
  <si>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</si>
  <si>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</si>
  <si>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</si>
  <si>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</si>
  <si>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</si>
  <si>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</si>
  <si>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</si>
  <si>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</si>
  <si>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</si>
  <si>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</si>
  <si>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</si>
  <si>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</si>
  <si>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</si>
  <si>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</si>
  <si>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</si>
  <si>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</si>
  <si>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</si>
  <si>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</si>
  <si>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</si>
  <si>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</si>
  <si>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</si>
  <si>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</si>
  <si>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</si>
  <si>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</si>
  <si>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</si>
  <si>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</si>
  <si>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</si>
  <si>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</si>
  <si>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</si>
  <si>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</si>
  <si>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</si>
  <si>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</si>
  <si>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</si>
  <si>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</si>
  <si>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</si>
  <si>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</si>
  <si>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</si>
  <si>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</si>
  <si>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</si>
  <si>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</si>
  <si>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</si>
  <si>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</si>
  <si>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</si>
  <si>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</si>
  <si>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</si>
  <si>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</si>
  <si>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</si>
  <si>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</si>
  <si>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</si>
  <si>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</si>
  <si>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</si>
  <si>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</si>
  <si>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</si>
  <si>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</si>
  <si>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</si>
  <si>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</si>
  <si>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</si>
  <si>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</si>
  <si>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</si>
  <si>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</si>
  <si>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</si>
  <si>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</si>
  <si>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</si>
  <si>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</si>
  <si>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</si>
  <si>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</si>
  <si>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</si>
  <si>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</si>
  <si>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</si>
  <si>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</si>
  <si>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</si>
  <si>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</si>
  <si>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</si>
  <si>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</si>
  <si>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</si>
  <si>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</si>
  <si>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</si>
  <si>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</si>
  <si>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</si>
  <si>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</si>
  <si>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</si>
  <si>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</si>
  <si>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</si>
  <si>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</si>
  <si>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</si>
  <si>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</si>
  <si>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</si>
  <si>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</si>
  <si>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</si>
  <si>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</si>
  <si>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</si>
  <si>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</si>
  <si>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</si>
  <si>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</si>
  <si>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</si>
  <si>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</si>
  <si>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</si>
  <si>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</si>
  <si>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</si>
  <si>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</si>
  <si>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</si>
  <si>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</si>
  <si>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</si>
  <si>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</si>
  <si>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</si>
  <si>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</si>
  <si>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</si>
  <si>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</si>
  <si>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</si>
  <si>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</si>
  <si>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</si>
  <si>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</si>
  <si>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</si>
  <si>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</si>
  <si>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</si>
  <si>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</si>
  <si>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</si>
  <si>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</si>
  <si>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</si>
  <si>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</si>
  <si>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</si>
  <si>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</si>
  <si>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</si>
  <si>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</si>
  <si>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</si>
  <si>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</si>
  <si>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</si>
  <si>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</si>
  <si>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</si>
  <si>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</si>
  <si>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</si>
  <si>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</si>
  <si>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</si>
  <si>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</si>
  <si>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</si>
  <si>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</si>
  <si>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</si>
  <si>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</si>
  <si>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</si>
  <si>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</si>
  <si>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</si>
  <si>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</si>
  <si>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</si>
  <si>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</si>
  <si>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</si>
  <si>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</si>
  <si>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</si>
  <si>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</si>
  <si>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</si>
  <si>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</si>
  <si>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</si>
  <si>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</si>
  <si>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</si>
  <si>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</si>
  <si>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</si>
  <si>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</si>
  <si>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</si>
  <si>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</si>
  <si>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</si>
  <si>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</si>
  <si>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</si>
  <si>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</si>
  <si>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</si>
  <si>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</si>
  <si>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</si>
  <si>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</si>
  <si>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</si>
  <si>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</si>
  <si>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</si>
  <si>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</si>
  <si>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</si>
  <si>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</si>
  <si>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</si>
  <si>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</si>
  <si>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</si>
  <si>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</si>
  <si>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</si>
  <si>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</si>
  <si>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</si>
  <si>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</si>
  <si>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</si>
  <si>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</si>
  <si>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</si>
  <si>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</si>
  <si>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</si>
  <si>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</si>
  <si>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</si>
  <si>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</si>
  <si>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</si>
  <si>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</si>
  <si>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</si>
  <si>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</si>
  <si>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</si>
  <si>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</si>
  <si>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</si>
  <si>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</si>
  <si>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</si>
  <si>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</si>
  <si>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</si>
  <si>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</si>
  <si>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</si>
  <si>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</si>
  <si>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</si>
  <si>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</si>
  <si>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</si>
  <si>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</si>
  <si>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</si>
  <si>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</si>
  <si>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</si>
  <si>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</si>
  <si>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</si>
  <si>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</si>
  <si>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</si>
  <si>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</si>
  <si>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</si>
  <si>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</si>
  <si>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</si>
  <si>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</si>
  <si>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</si>
  <si>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</si>
  <si>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</si>
  <si>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</si>
  <si>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</si>
  <si>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</si>
  <si>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</si>
  <si>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</si>
  <si>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</si>
  <si>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</si>
  <si>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</si>
  <si>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</si>
  <si>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</si>
  <si>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</si>
  <si>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</si>
  <si>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</si>
  <si>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</si>
  <si>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</si>
  <si>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</si>
  <si>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</si>
  <si>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</si>
  <si>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</si>
  <si>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</si>
  <si>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</si>
  <si>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</si>
  <si>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</si>
  <si>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</si>
  <si>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</si>
  <si>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</si>
  <si>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</si>
  <si>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</si>
  <si>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</si>
  <si>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</si>
  <si>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</si>
  <si>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</si>
  <si>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</si>
  <si>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</si>
  <si>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</si>
  <si>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</si>
  <si>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</si>
  <si>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</si>
  <si>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</si>
  <si>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</si>
  <si>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</si>
  <si>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</si>
  <si>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</si>
  <si>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</si>
  <si>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</si>
  <si>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</si>
  <si>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</si>
  <si>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</si>
  <si>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</si>
  <si>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</si>
  <si>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</si>
  <si>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</si>
  <si>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</si>
  <si>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</si>
  <si>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</si>
  <si>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</si>
  <si>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</si>
  <si>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</si>
  <si>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</si>
  <si>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</si>
  <si>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</si>
  <si>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</si>
  <si>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</si>
  <si>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</si>
  <si>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</si>
  <si>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</si>
  <si>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</si>
  <si>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</si>
  <si>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</si>
  <si>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</si>
  <si>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</si>
  <si>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</si>
  <si>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</si>
  <si>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</si>
  <si>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</si>
  <si>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</si>
  <si>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</si>
  <si>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</si>
  <si>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</si>
  <si>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</si>
  <si>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</si>
  <si>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</si>
  <si>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</si>
  <si>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</si>
  <si>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</si>
  <si>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</si>
  <si>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</si>
  <si>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</si>
  <si>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</si>
  <si>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</si>
  <si>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</si>
  <si>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</si>
  <si>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</si>
  <si>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</si>
  <si>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</si>
  <si>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</si>
  <si>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</si>
  <si>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</si>
  <si>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</si>
  <si>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</si>
  <si>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</si>
  <si>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</si>
  <si>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</si>
  <si>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</si>
  <si>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</si>
  <si>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</si>
  <si>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</si>
  <si>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</si>
  <si>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</si>
  <si>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</si>
  <si>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</si>
  <si>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</si>
  <si>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</si>
  <si>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</si>
  <si>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</si>
  <si>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</si>
  <si>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</si>
  <si>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</si>
  <si>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</si>
  <si>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</si>
  <si>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</si>
  <si>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</si>
  <si>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</si>
  <si>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</si>
  <si>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</si>
  <si>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</si>
  <si>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</si>
  <si>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</si>
  <si>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</si>
  <si>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</si>
  <si>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</si>
  <si>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</si>
  <si>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</si>
  <si>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</si>
  <si>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</si>
  <si>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</si>
  <si>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</si>
  <si>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</si>
  <si>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</si>
  <si>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</si>
  <si>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</si>
  <si>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</si>
  <si>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</si>
  <si>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</si>
  <si>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</si>
  <si>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</si>
  <si>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</si>
  <si>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</si>
  <si>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</si>
  <si>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</si>
  <si>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</si>
  <si>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</si>
  <si>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</si>
  <si>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</si>
  <si>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</si>
  <si>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</si>
  <si>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</si>
  <si>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</si>
  <si>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</si>
  <si>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</si>
  <si>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</si>
  <si>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</si>
  <si>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</si>
  <si>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</si>
  <si>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</si>
  <si>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</si>
  <si>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</si>
  <si>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</si>
  <si>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</si>
  <si>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</si>
  <si>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</si>
  <si>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</si>
  <si>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</si>
  <si>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</si>
  <si>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</si>
  <si>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</si>
  <si>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</si>
  <si>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</si>
  <si>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</si>
  <si>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</si>
  <si>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</si>
  <si>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</si>
  <si>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</si>
  <si>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</si>
  <si>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</si>
  <si>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</si>
  <si>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</si>
  <si>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</si>
  <si>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</si>
  <si>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</si>
  <si>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</si>
  <si>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</si>
  <si>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</si>
  <si>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</si>
  <si>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</si>
  <si>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</si>
  <si>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</si>
  <si>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</si>
  <si>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</si>
  <si>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</si>
  <si>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</si>
  <si>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</si>
  <si>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</si>
  <si>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</si>
  <si>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</si>
  <si>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</si>
  <si>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</si>
  <si>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</si>
  <si>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</si>
  <si>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</si>
  <si>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</si>
  <si>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</si>
  <si>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</si>
  <si>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</si>
  <si>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</si>
  <si>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</si>
  <si>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</si>
  <si>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</si>
  <si>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</si>
  <si>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</si>
  <si>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</si>
  <si>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</si>
  <si>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</si>
  <si>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</si>
  <si>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</si>
  <si>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</si>
  <si>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</si>
  <si>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</si>
  <si>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</si>
  <si>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</si>
  <si>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</si>
  <si>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</si>
  <si>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</si>
  <si>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</si>
  <si>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</si>
  <si>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</si>
  <si>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</si>
  <si>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</si>
  <si>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</si>
  <si>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</si>
  <si>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</si>
  <si>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</si>
  <si>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</si>
  <si>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</si>
  <si>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</si>
  <si>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</si>
  <si>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</si>
  <si>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</si>
  <si>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</si>
  <si>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</si>
  <si>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</si>
  <si>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</si>
  <si>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</si>
  <si>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</si>
  <si>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</si>
  <si>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</si>
  <si>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</si>
  <si>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</si>
  <si>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</si>
  <si>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</si>
  <si>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</si>
  <si>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</si>
  <si>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</si>
  <si>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</si>
  <si>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</si>
  <si>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</si>
  <si>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</si>
  <si>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</si>
  <si>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</si>
  <si>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</si>
  <si>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</si>
  <si>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</si>
  <si>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</si>
  <si>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</si>
  <si>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</si>
  <si>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</si>
  <si>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</si>
  <si>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</si>
  <si>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</si>
  <si>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</si>
  <si>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</si>
  <si>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</si>
  <si>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</si>
  <si>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</si>
  <si>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</si>
  <si>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</si>
  <si>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</si>
  <si>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</si>
  <si>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</si>
  <si>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</si>
  <si>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</si>
  <si>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</si>
  <si>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</si>
  <si>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</si>
  <si>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</si>
  <si>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</si>
  <si>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</si>
  <si>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</si>
  <si>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</si>
  <si>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</si>
  <si>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</si>
  <si>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</si>
  <si>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</si>
  <si>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</si>
  <si>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</si>
  <si>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</si>
  <si>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</si>
  <si>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</si>
  <si>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</si>
  <si>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</si>
  <si>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</si>
  <si>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</si>
  <si>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</si>
  <si>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</si>
  <si>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</si>
  <si>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</si>
  <si>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</si>
  <si>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</si>
  <si>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</si>
  <si>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</si>
  <si>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</si>
  <si>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</si>
  <si>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</si>
  <si>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</si>
  <si>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</si>
  <si>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</si>
  <si>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</si>
  <si>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</si>
  <si>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</si>
  <si>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</si>
  <si>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</si>
  <si>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</si>
  <si>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</si>
  <si>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</si>
  <si>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</si>
  <si>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</si>
  <si>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</si>
  <si>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</si>
  <si>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</si>
  <si>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</si>
  <si>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</si>
  <si>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</si>
  <si>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</si>
  <si>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</si>
  <si>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</si>
  <si>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</si>
  <si>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</si>
  <si>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</si>
  <si>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</si>
  <si>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</si>
  <si>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</si>
  <si>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</si>
  <si>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</si>
  <si>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</si>
  <si>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</si>
  <si>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</si>
  <si>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</si>
  <si>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</si>
  <si>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</si>
  <si>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</si>
  <si>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</si>
  <si>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</si>
  <si>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</si>
  <si>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</si>
  <si>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</si>
  <si>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</si>
  <si>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</si>
  <si>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</si>
  <si>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</si>
  <si>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</si>
  <si>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</si>
  <si>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</si>
  <si>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</si>
  <si>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</si>
  <si>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</si>
  <si>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</si>
  <si>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</si>
  <si>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</si>
  <si>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</si>
  <si>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</si>
  <si>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</si>
  <si>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</si>
  <si>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</si>
  <si>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</si>
  <si>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</si>
  <si>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</si>
  <si>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</si>
  <si>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</si>
  <si>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</si>
  <si>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</si>
  <si>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</si>
  <si>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</si>
  <si>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</si>
  <si>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</si>
  <si>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</si>
  <si>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</si>
  <si>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</si>
  <si>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</si>
  <si>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</si>
  <si>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</si>
  <si>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</si>
  <si>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</si>
  <si>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</si>
  <si>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</si>
  <si>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</si>
  <si>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</si>
  <si>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</si>
  <si>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</si>
  <si>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</si>
  <si>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</si>
  <si>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</si>
  <si>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</si>
  <si>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</si>
  <si>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</si>
  <si>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</si>
  <si>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</si>
  <si>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</si>
  <si>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</si>
  <si>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</si>
  <si>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</si>
  <si>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</si>
  <si>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</si>
  <si>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</si>
  <si>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</si>
  <si>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</si>
  <si>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</si>
  <si>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</si>
  <si>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</si>
  <si>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</si>
  <si>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</si>
  <si>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</si>
  <si>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</si>
  <si>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</si>
  <si>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</si>
  <si>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</si>
  <si>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</si>
  <si>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</si>
  <si>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</si>
  <si>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</si>
  <si>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</si>
  <si>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</si>
  <si>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</si>
  <si>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</si>
  <si>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</si>
  <si>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</si>
  <si>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</si>
  <si>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</si>
  <si>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</si>
  <si>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</si>
  <si>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</si>
  <si>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</si>
  <si>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</si>
  <si>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</si>
  <si>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</si>
  <si>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</si>
  <si>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</si>
  <si>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</si>
  <si>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</si>
  <si>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</si>
  <si>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</si>
  <si>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</si>
  <si>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</si>
  <si>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</si>
  <si>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</si>
  <si>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</si>
  <si>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</si>
  <si>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</si>
  <si>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</si>
  <si>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</si>
  <si>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</si>
  <si>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</si>
  <si>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</si>
  <si>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</si>
  <si>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</si>
  <si>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</si>
  <si>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</si>
  <si>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</si>
  <si>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</si>
  <si>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</si>
  <si>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</si>
  <si>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</si>
  <si>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</si>
  <si>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</si>
  <si>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</si>
  <si>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</si>
  <si>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</si>
  <si>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</si>
  <si>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</si>
  <si>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</si>
  <si>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</si>
  <si>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</si>
  <si>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</si>
  <si>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</si>
  <si>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</si>
  <si>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</si>
  <si>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</si>
  <si>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</si>
  <si>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</si>
  <si>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</si>
  <si>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</si>
  <si>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</si>
  <si>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</si>
  <si>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</si>
  <si>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</si>
  <si>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</si>
  <si>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</si>
  <si>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</si>
  <si>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</si>
  <si>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</si>
  <si>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</si>
  <si>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</si>
  <si>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</si>
  <si>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</si>
  <si>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</si>
  <si>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</si>
  <si>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</si>
  <si>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</si>
  <si>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</si>
  <si>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</si>
  <si>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</si>
  <si>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</si>
  <si>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</si>
  <si>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</si>
  <si>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</si>
  <si>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</si>
  <si>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</si>
  <si>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</si>
  <si>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</si>
  <si>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</si>
  <si>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</si>
  <si>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</si>
  <si>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</si>
  <si>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</si>
  <si>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</si>
  <si>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</si>
  <si>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</si>
  <si>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</si>
  <si>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</si>
  <si>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</si>
  <si>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</si>
  <si>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</si>
  <si>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</si>
  <si>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</si>
  <si>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</si>
  <si>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</si>
  <si>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</si>
  <si>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</si>
  <si>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</si>
  <si>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</si>
  <si>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</si>
  <si>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</si>
  <si>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</si>
  <si>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</si>
  <si>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</si>
  <si>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</si>
  <si>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</si>
  <si>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</si>
  <si>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</si>
  <si>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</si>
  <si>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</si>
  <si>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</si>
  <si>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</si>
  <si>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</si>
  <si>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</si>
  <si>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</si>
  <si>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</si>
  <si>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</si>
  <si>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</si>
  <si>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</si>
  <si>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</si>
  <si>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</si>
  <si>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</si>
  <si>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</si>
  <si>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</si>
  <si>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</si>
  <si>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</si>
  <si>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</si>
  <si>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</si>
  <si>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</si>
  <si>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</si>
  <si>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</si>
  <si>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</si>
  <si>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</si>
  <si>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</si>
  <si>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</si>
  <si>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</si>
  <si>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</si>
  <si>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</si>
  <si>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</si>
  <si>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</si>
  <si>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</si>
  <si>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</si>
  <si>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</si>
  <si>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</si>
  <si>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</si>
  <si>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</si>
  <si>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</si>
  <si>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</si>
  <si>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</si>
  <si>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</si>
  <si>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</si>
  <si>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</si>
  <si>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</si>
  <si>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</si>
  <si>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</si>
  <si>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</si>
  <si>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</si>
  <si>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</si>
  <si>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</si>
  <si>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</si>
  <si>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</si>
  <si>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</si>
  <si>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</si>
  <si>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</si>
  <si>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</si>
  <si>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</si>
  <si>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</si>
  <si>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</si>
  <si>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</si>
  <si>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</si>
  <si>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</si>
  <si>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</si>
  <si>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</si>
  <si>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</si>
  <si>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</si>
  <si>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</si>
  <si>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</si>
  <si>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</si>
  <si>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</si>
  <si>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</si>
  <si>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</si>
  <si>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</si>
  <si>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</si>
  <si>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</si>
  <si>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</si>
  <si>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</si>
  <si>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</si>
  <si>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</si>
  <si>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</si>
  <si>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</si>
  <si>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</si>
  <si>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</si>
  <si>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</si>
  <si>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</si>
  <si>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</si>
  <si>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</si>
  <si>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</si>
  <si>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</si>
  <si>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</si>
  <si>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</si>
  <si>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</si>
  <si>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</si>
  <si>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</si>
  <si>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</si>
  <si>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</si>
  <si>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</si>
  <si>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</si>
  <si>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</si>
  <si>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</si>
  <si>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</si>
  <si>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</si>
  <si>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</si>
  <si>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</si>
  <si>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</si>
  <si>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</si>
  <si>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</si>
  <si>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</si>
  <si>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</si>
  <si>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</si>
  <si>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</si>
  <si>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</si>
  <si>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</si>
  <si>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</si>
  <si>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</si>
  <si>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</si>
  <si>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</si>
  <si>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</si>
  <si>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</si>
  <si>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</si>
  <si>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</si>
  <si>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</si>
  <si>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</si>
  <si>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</si>
  <si>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</si>
  <si>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</si>
  <si>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</si>
  <si>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</si>
  <si>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</si>
  <si>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</si>
  <si>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</si>
  <si>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</si>
  <si>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</si>
  <si>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</si>
  <si>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</si>
  <si>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</si>
  <si>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</si>
  <si>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</si>
  <si>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</si>
  <si>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</si>
  <si>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</si>
  <si>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</si>
  <si>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</si>
  <si>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</si>
  <si>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</si>
  <si>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</si>
  <si>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</si>
  <si>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</si>
  <si>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</si>
  <si>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</si>
  <si>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</si>
  <si>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</si>
  <si>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</si>
  <si>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</si>
  <si>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</si>
  <si>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</si>
  <si>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</si>
  <si>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</si>
  <si>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</si>
  <si>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</si>
  <si>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</si>
  <si>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</si>
  <si>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</si>
  <si>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</si>
  <si>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</si>
  <si>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</si>
  <si>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</si>
  <si>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</si>
  <si>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</si>
  <si>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</si>
  <si>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</si>
  <si>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</si>
  <si>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</si>
  <si>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</si>
  <si>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</si>
  <si>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</si>
  <si>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</si>
  <si>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</si>
  <si>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</si>
  <si>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</si>
  <si>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</si>
  <si>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</si>
  <si>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</si>
  <si>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</si>
  <si>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</si>
  <si>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</si>
  <si>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</si>
  <si>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</si>
  <si>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</si>
  <si>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</si>
  <si>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</si>
  <si>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</si>
  <si>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</si>
  <si>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</si>
  <si>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</si>
  <si>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</si>
  <si>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</si>
  <si>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</si>
  <si>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</si>
  <si>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</si>
  <si>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</si>
  <si>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</si>
  <si>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</si>
  <si>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</si>
  <si>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</si>
  <si>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</si>
  <si>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</si>
  <si>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</si>
  <si>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</si>
  <si>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</si>
  <si>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</si>
  <si>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</si>
  <si>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</si>
  <si>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</si>
  <si>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</si>
  <si>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</si>
  <si>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</si>
  <si>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</si>
  <si>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</si>
  <si>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</si>
  <si>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</si>
  <si>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</si>
  <si>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</si>
  <si>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</si>
  <si>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</si>
  <si>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</si>
  <si>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</si>
  <si>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</si>
  <si>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</si>
  <si>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</si>
  <si>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</si>
  <si>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</si>
  <si>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</si>
  <si>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</si>
  <si>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</si>
  <si>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</si>
  <si>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</si>
  <si>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</si>
  <si>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</si>
  <si>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</si>
  <si>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</si>
  <si>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</si>
  <si>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</si>
  <si>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</si>
  <si>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</si>
  <si>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</si>
  <si>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</si>
  <si>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</si>
  <si>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</si>
  <si>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</si>
  <si>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</si>
  <si>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</si>
  <si>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</si>
  <si>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</si>
  <si>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</si>
  <si>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</si>
  <si>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</si>
  <si>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</si>
  <si>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</si>
  <si>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</si>
  <si>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</si>
  <si>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</si>
  <si>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</si>
  <si>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</si>
  <si>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</si>
  <si>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</si>
  <si>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</si>
  <si>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</si>
  <si>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</si>
  <si>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</si>
  <si>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</si>
  <si>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</si>
  <si>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</si>
  <si>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</si>
  <si>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</si>
  <si>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</si>
  <si>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</si>
  <si>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</si>
  <si>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</si>
  <si>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</si>
  <si>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</si>
  <si>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</si>
  <si>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</si>
  <si>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</si>
  <si>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</si>
  <si>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</si>
  <si>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</si>
  <si>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</si>
  <si>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</si>
  <si>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</si>
  <si>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</si>
  <si>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</si>
  <si>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</si>
  <si>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</si>
  <si>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</si>
  <si>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</si>
  <si>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</si>
  <si>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</si>
  <si>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</si>
  <si>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</si>
  <si>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</si>
  <si>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</si>
  <si>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</si>
  <si>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</si>
  <si>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</si>
  <si>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</si>
  <si>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</si>
  <si>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</si>
  <si>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</si>
  <si>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</si>
  <si>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</si>
  <si>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</si>
  <si>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</si>
  <si>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</si>
  <si>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</si>
  <si>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</si>
  <si>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</si>
  <si>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</si>
  <si>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</si>
  <si>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</si>
  <si>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</si>
  <si>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</si>
  <si>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</si>
  <si>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</si>
  <si>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</si>
  <si>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</si>
  <si>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</si>
  <si>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</si>
  <si>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</si>
  <si>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</si>
  <si>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</si>
  <si>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</si>
  <si>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</si>
  <si>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</si>
  <si>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</si>
  <si>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</si>
  <si>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</si>
  <si>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</si>
  <si>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</si>
  <si>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</si>
  <si>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</si>
  <si>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</si>
  <si>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</si>
  <si>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</si>
  <si>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</si>
  <si>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</si>
  <si>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</si>
  <si>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</si>
  <si>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</si>
  <si>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</si>
  <si>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</si>
  <si>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</si>
  <si>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</si>
  <si>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</si>
  <si>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</si>
  <si>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</si>
  <si>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</si>
  <si>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</si>
  <si>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</si>
  <si>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</si>
  <si>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</si>
  <si>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</si>
  <si>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</si>
  <si>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</si>
  <si>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</si>
  <si>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</si>
  <si>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</si>
  <si>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</si>
  <si>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</si>
  <si>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</si>
  <si>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</si>
  <si>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</si>
  <si>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</si>
  <si>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</si>
  <si>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</si>
  <si>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</si>
  <si>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</si>
  <si>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</si>
  <si>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</si>
  <si>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</si>
  <si>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</si>
  <si>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</si>
  <si>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</si>
  <si>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</si>
  <si>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</si>
  <si>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</si>
  <si>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</si>
  <si>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</si>
  <si>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</si>
  <si>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</si>
  <si>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</si>
  <si>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</si>
  <si>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</si>
  <si>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</si>
  <si>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</si>
  <si>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</si>
  <si>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</si>
  <si>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</si>
  <si>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</si>
  <si>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</si>
  <si>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</si>
  <si>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</si>
  <si>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</si>
  <si>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</si>
  <si>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</si>
  <si>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</si>
  <si>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</si>
  <si>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</si>
  <si>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</si>
  <si>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</si>
  <si>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</si>
  <si>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</si>
  <si>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</si>
  <si>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</si>
  <si>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</si>
  <si>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</si>
  <si>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</si>
  <si>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</si>
  <si>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</si>
  <si>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</si>
  <si>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</si>
  <si>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</si>
  <si>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</si>
  <si>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</si>
  <si>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</si>
  <si>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</si>
  <si>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</si>
  <si>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</si>
  <si>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</si>
  <si>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</si>
  <si>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</si>
  <si>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</si>
  <si>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</si>
  <si>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</si>
  <si>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</si>
  <si>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</si>
  <si>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</si>
  <si>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</si>
  <si>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</si>
  <si>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</si>
  <si>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</si>
  <si>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</si>
  <si>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</si>
  <si>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</si>
  <si>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</si>
  <si>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</si>
  <si>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</si>
  <si>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</si>
  <si>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</si>
  <si>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</si>
  <si>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</si>
  <si>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</si>
  <si>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</si>
  <si>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</si>
  <si>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</si>
  <si>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</si>
  <si>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</si>
  <si>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</si>
  <si>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</si>
  <si>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</si>
  <si>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</si>
  <si>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</si>
  <si>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</si>
  <si>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</si>
  <si>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</si>
  <si>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</si>
  <si>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</si>
  <si>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</si>
  <si>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</si>
  <si>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</si>
  <si>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</si>
  <si>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</si>
  <si>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</si>
  <si>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</si>
  <si>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</si>
  <si>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</si>
  <si>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</si>
  <si>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</si>
  <si>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</si>
  <si>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</si>
  <si>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</si>
  <si>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</si>
  <si>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</si>
  <si>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</si>
  <si>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</si>
  <si>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</si>
  <si>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</si>
  <si>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</si>
  <si>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</si>
  <si>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</si>
  <si>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</si>
  <si>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</si>
  <si>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</si>
  <si>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</si>
  <si>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</si>
  <si>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</si>
  <si>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</si>
  <si>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</si>
  <si>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</si>
  <si>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</si>
  <si>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</si>
  <si>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</si>
  <si>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</si>
  <si>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</si>
  <si>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</si>
  <si>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</si>
  <si>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</si>
  <si>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</si>
  <si>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</si>
  <si>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</si>
  <si>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</si>
  <si>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</si>
  <si>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</si>
  <si>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</si>
  <si>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</si>
  <si>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</si>
  <si>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</si>
  <si>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</si>
  <si>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</si>
  <si>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</si>
  <si>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</si>
  <si>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</si>
  <si>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</si>
  <si>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</si>
  <si>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</si>
  <si>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</si>
  <si>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</si>
  <si>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</si>
  <si>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</si>
  <si>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</si>
  <si>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</si>
  <si>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</si>
  <si>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</si>
  <si>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</si>
  <si>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</si>
  <si>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</si>
  <si>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</si>
  <si>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</si>
  <si>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</si>
  <si>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</si>
  <si>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</si>
  <si>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</si>
  <si>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</si>
  <si>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</si>
  <si>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</si>
  <si>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</si>
  <si>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</si>
  <si>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</si>
  <si>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</si>
  <si>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</si>
  <si>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</si>
  <si>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</si>
  <si>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</si>
  <si>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</si>
  <si>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</si>
  <si>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</si>
  <si>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</si>
  <si>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</si>
  <si>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</si>
  <si>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</si>
  <si>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</si>
  <si>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</si>
  <si>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</si>
  <si>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</si>
  <si>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</si>
  <si>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</si>
  <si>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</si>
  <si>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</si>
  <si>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</si>
  <si>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</si>
  <si>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</si>
  <si>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</si>
  <si>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</si>
  <si>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</si>
  <si>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</si>
  <si>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</si>
  <si>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</si>
  <si>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</si>
  <si>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</si>
  <si>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</si>
  <si>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</si>
  <si>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</si>
  <si>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</si>
  <si>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</si>
  <si>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</si>
  <si>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</si>
  <si>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</si>
  <si>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</si>
  <si>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</si>
  <si>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</si>
  <si>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</si>
  <si>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</si>
  <si>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</si>
  <si>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</si>
  <si>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</si>
  <si>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</si>
  <si>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</si>
  <si>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</si>
  <si>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</si>
  <si>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</si>
  <si>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</si>
  <si>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</si>
  <si>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</si>
  <si>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</si>
  <si>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</si>
  <si>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</si>
  <si>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</si>
  <si>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</si>
  <si>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</si>
  <si>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</si>
  <si>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</si>
  <si>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</si>
  <si>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</si>
  <si>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</si>
  <si>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</si>
  <si>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</si>
  <si>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</si>
  <si>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</si>
  <si>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</si>
  <si>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</si>
  <si>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</si>
  <si>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</si>
  <si>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</si>
  <si>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</si>
  <si>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</si>
  <si>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</si>
  <si>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</si>
  <si>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</si>
  <si>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</si>
  <si>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</si>
  <si>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</si>
  <si>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</si>
  <si>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</si>
  <si>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</si>
  <si>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</si>
  <si>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</si>
  <si>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</si>
  <si>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</si>
  <si>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</si>
  <si>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</si>
  <si>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</si>
  <si>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</si>
  <si>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</si>
  <si>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</si>
  <si>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</si>
  <si>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</si>
  <si>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</si>
  <si>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</si>
  <si>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</si>
  <si>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</si>
  <si>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</si>
  <si>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</si>
  <si>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</si>
  <si>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</si>
  <si>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</si>
  <si>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</si>
  <si>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</si>
  <si>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</si>
  <si>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</si>
  <si>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</si>
  <si>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</si>
  <si>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</si>
  <si>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</si>
  <si>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</si>
  <si>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</si>
  <si>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</si>
  <si>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</si>
  <si>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</si>
  <si>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</si>
  <si>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</si>
  <si>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</si>
  <si>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</si>
  <si>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</si>
  <si>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</si>
  <si>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</si>
  <si>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</si>
  <si>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</si>
  <si>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</si>
  <si>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</si>
  <si>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</si>
  <si>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</si>
  <si>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</si>
  <si>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</si>
  <si>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</si>
  <si>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</si>
  <si>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</si>
  <si>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</si>
  <si>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</si>
  <si>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</si>
  <si>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</si>
  <si>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</si>
  <si>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</si>
  <si>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</si>
  <si>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</si>
  <si>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</si>
  <si>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</si>
  <si>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</si>
  <si>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</si>
  <si>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</si>
  <si>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</si>
  <si>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</si>
  <si>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</si>
  <si>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</si>
  <si>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</si>
  <si>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</si>
  <si>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</si>
  <si>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</si>
  <si>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</si>
  <si>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</si>
  <si>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</si>
  <si>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</si>
  <si>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</si>
  <si>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</si>
  <si>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</si>
  <si>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</si>
  <si>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</si>
  <si>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</si>
  <si>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</si>
  <si>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</si>
  <si>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</si>
  <si>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</si>
  <si>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</si>
  <si>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</si>
  <si>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</si>
  <si>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</si>
  <si>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</si>
  <si>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</si>
  <si>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</si>
  <si>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</si>
  <si>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</si>
  <si>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</si>
  <si>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</si>
  <si>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</si>
  <si>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</si>
  <si>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</si>
  <si>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</si>
  <si>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</si>
  <si>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</si>
  <si>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</si>
  <si>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</si>
  <si>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</si>
  <si>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</si>
  <si>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</si>
  <si>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</si>
  <si>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</si>
  <si>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</si>
  <si>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</si>
  <si>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</si>
  <si>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</si>
  <si>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</si>
  <si>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</si>
  <si>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</si>
  <si>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</si>
  <si>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</si>
  <si>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</si>
  <si>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</si>
  <si>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</si>
  <si>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</si>
  <si>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</si>
  <si>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</si>
  <si>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</si>
  <si>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</si>
  <si>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</si>
  <si>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</si>
  <si>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</si>
  <si>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</si>
  <si>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</si>
  <si>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</si>
  <si>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</si>
  <si>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</si>
  <si>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</si>
  <si>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</si>
  <si>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</si>
  <si>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</si>
  <si>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</si>
  <si>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</si>
  <si>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</si>
  <si>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</si>
  <si>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</si>
  <si>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</si>
  <si>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</si>
  <si>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</si>
  <si>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</si>
  <si>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</si>
  <si>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</si>
  <si>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</si>
  <si>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</si>
  <si>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</si>
  <si>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</si>
  <si>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</si>
  <si>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</si>
  <si>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</si>
  <si>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</si>
  <si>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</si>
  <si>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</si>
  <si>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</si>
  <si>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</si>
  <si>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</si>
  <si>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</si>
  <si>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</si>
  <si>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</si>
  <si>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</si>
  <si>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</si>
  <si>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</si>
  <si>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</si>
  <si>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</si>
  <si>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</si>
  <si>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</si>
  <si>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</si>
  <si>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</si>
  <si>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</si>
  <si>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</si>
  <si>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</si>
  <si>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</si>
  <si>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</si>
  <si>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</si>
  <si>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</si>
  <si>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</si>
  <si>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</si>
  <si>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</si>
  <si>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</si>
  <si>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</si>
  <si>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</si>
  <si>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</si>
  <si>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</si>
  <si>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</si>
  <si>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</si>
  <si>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</si>
  <si>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</si>
  <si>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</si>
  <si>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</si>
  <si>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</si>
  <si>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</si>
  <si>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</si>
  <si>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</si>
  <si>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</si>
  <si>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</si>
  <si>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</si>
  <si>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</si>
  <si>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</si>
  <si>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</si>
  <si>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</si>
  <si>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</si>
  <si>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</si>
  <si>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</si>
  <si>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</si>
  <si>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</si>
  <si>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</si>
  <si>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</si>
  <si>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</si>
  <si>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</si>
  <si>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</si>
  <si>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</si>
  <si>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</si>
  <si>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</si>
  <si>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</si>
  <si>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</si>
  <si>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</si>
  <si>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</si>
  <si>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</si>
  <si>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</si>
  <si>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</si>
  <si>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</si>
  <si>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</si>
  <si>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</si>
  <si>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</si>
  <si>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</si>
  <si>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</si>
  <si>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</si>
  <si>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</si>
  <si>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</si>
  <si>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</si>
  <si>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</si>
  <si>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</si>
  <si>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</si>
  <si>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</si>
  <si>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</si>
  <si>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</si>
  <si>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</si>
  <si>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</si>
  <si>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</si>
  <si>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</si>
  <si>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</si>
  <si>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</si>
  <si>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</si>
  <si>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</si>
  <si>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</si>
  <si>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</si>
  <si>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</si>
  <si>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</si>
  <si>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</si>
  <si>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</si>
  <si>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</si>
  <si>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</si>
  <si>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</si>
  <si>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</si>
  <si>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</si>
  <si>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</si>
  <si>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</si>
  <si>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</si>
  <si>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</si>
  <si>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</si>
  <si>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</si>
  <si>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</si>
  <si>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</si>
  <si>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</si>
  <si>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</si>
  <si>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</si>
  <si>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</si>
  <si>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</si>
  <si>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</si>
  <si>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</si>
  <si>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</si>
  <si>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</si>
  <si>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</si>
  <si>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</si>
  <si>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</si>
  <si>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</si>
  <si>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</si>
  <si>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</si>
  <si>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</si>
  <si>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</si>
  <si>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</si>
  <si>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</si>
  <si>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</si>
  <si>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</si>
  <si>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</si>
  <si>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</si>
  <si>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</si>
  <si>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</si>
  <si>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</si>
  <si>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</si>
  <si>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</si>
  <si>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</si>
  <si>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</si>
  <si>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</si>
  <si>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</si>
  <si>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</si>
  <si>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</si>
  <si>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</si>
  <si>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</si>
  <si>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</si>
  <si>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</si>
  <si>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</si>
  <si>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</si>
  <si>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</si>
  <si>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</si>
  <si>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</si>
  <si>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</si>
  <si>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</si>
  <si>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</si>
  <si>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</si>
  <si>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</si>
  <si>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</si>
  <si>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</si>
  <si>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</si>
  <si>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</si>
  <si>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</si>
  <si>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</si>
  <si>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</si>
  <si>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</si>
  <si>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</si>
  <si>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</si>
  <si>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</si>
  <si>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</si>
  <si>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</si>
  <si>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</si>
  <si>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</si>
  <si>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</si>
  <si>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</si>
  <si>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</si>
  <si>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</si>
  <si>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</si>
  <si>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</si>
  <si>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</si>
  <si>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</si>
  <si>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</si>
  <si>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</si>
  <si>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</si>
  <si>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</si>
  <si>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</si>
  <si>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</si>
  <si>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</si>
  <si>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</si>
  <si>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</si>
  <si>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</si>
  <si>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</si>
  <si>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</si>
  <si>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</si>
  <si>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</si>
  <si>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</si>
  <si>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</si>
  <si>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</si>
  <si>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</si>
  <si>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</si>
  <si>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</si>
  <si>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</si>
  <si>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</si>
  <si>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</si>
  <si>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</si>
  <si>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</si>
  <si>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</si>
  <si>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</si>
  <si>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</si>
  <si>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</si>
  <si>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</si>
  <si>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</si>
  <si>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</si>
  <si>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</si>
  <si>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</si>
  <si>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</si>
  <si>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</si>
  <si>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</si>
  <si>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</si>
  <si>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</si>
  <si>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</si>
  <si>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</si>
  <si>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</si>
  <si>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</si>
  <si>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</si>
  <si>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</si>
  <si>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</si>
  <si>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</si>
  <si>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</si>
  <si>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</si>
  <si>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</si>
  <si>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</si>
  <si>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</si>
  <si>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</si>
  <si>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</si>
  <si>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</si>
  <si>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</si>
  <si>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</si>
  <si>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</si>
  <si>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</si>
  <si>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</si>
  <si>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</si>
  <si>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</si>
  <si>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</si>
  <si>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</si>
  <si>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</si>
  <si>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</si>
  <si>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</si>
  <si>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</si>
  <si>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</si>
  <si>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</si>
  <si>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</si>
  <si>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</si>
  <si>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</si>
  <si>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</si>
  <si>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</si>
  <si>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</si>
  <si>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</si>
  <si>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</si>
  <si>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</si>
  <si>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</si>
  <si>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</si>
  <si>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</si>
  <si>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</si>
  <si>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</si>
  <si>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</si>
  <si>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</si>
  <si>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</si>
  <si>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</si>
  <si>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</si>
  <si>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</si>
  <si>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</si>
  <si>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</si>
  <si>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</si>
  <si>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</si>
  <si>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</si>
  <si>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</si>
  <si>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</si>
  <si>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</si>
  <si>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</si>
  <si>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</si>
  <si>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</si>
  <si>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</si>
  <si>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</si>
  <si>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</si>
  <si>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</si>
  <si>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</si>
  <si>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</si>
  <si>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</si>
  <si>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</si>
  <si>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</si>
  <si>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</si>
  <si>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</si>
  <si>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</si>
  <si>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</si>
  <si>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</si>
  <si>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</si>
  <si>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</si>
  <si>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</si>
  <si>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</si>
  <si>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</si>
  <si>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</si>
  <si>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</si>
  <si>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</si>
  <si>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</si>
  <si>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</si>
  <si>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</si>
  <si>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</si>
  <si>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</si>
  <si>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</si>
  <si>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</si>
  <si>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</si>
  <si>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</si>
  <si>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</si>
  <si>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</si>
  <si>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</si>
  <si>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</si>
  <si>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</si>
  <si>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</si>
  <si>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</si>
  <si>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</si>
  <si>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</si>
  <si>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</si>
  <si>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</si>
  <si>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</si>
  <si>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</si>
  <si>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</si>
  <si>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</si>
  <si>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</si>
  <si>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</si>
  <si>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</si>
  <si>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</si>
  <si>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</si>
  <si>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</si>
  <si>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</si>
  <si>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</si>
  <si>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</si>
  <si>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</si>
  <si>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</si>
  <si>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</si>
  <si>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</si>
  <si>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</si>
  <si>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</si>
  <si>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</si>
  <si>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</si>
  <si>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</si>
  <si>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</si>
  <si>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</si>
  <si>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</si>
  <si>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</si>
  <si>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</si>
  <si>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</si>
  <si>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</si>
  <si>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</si>
  <si>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</si>
  <si>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</si>
  <si>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</si>
  <si>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</si>
  <si>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</si>
  <si>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</si>
  <si>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</si>
  <si>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</si>
  <si>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</si>
  <si>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</si>
  <si>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</si>
  <si>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</si>
  <si>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</si>
  <si>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</si>
  <si>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</si>
  <si>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</si>
  <si>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</si>
  <si>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</si>
  <si>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</si>
  <si>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</si>
  <si>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</si>
  <si>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</si>
  <si>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</si>
  <si>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</si>
  <si>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</si>
  <si>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</si>
  <si>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</si>
  <si>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</si>
  <si>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</si>
  <si>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</si>
  <si>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</si>
  <si>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</si>
  <si>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</si>
  <si>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</si>
  <si>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</si>
  <si>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</si>
  <si>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</si>
  <si>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</si>
  <si>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</si>
  <si>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</si>
  <si>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</si>
  <si>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</si>
  <si>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</si>
  <si>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</si>
  <si>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</si>
  <si>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</si>
  <si>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</si>
  <si>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</si>
  <si>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</si>
  <si>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</si>
  <si>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</si>
  <si>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</si>
  <si>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</si>
  <si>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</si>
  <si>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</si>
  <si>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</si>
  <si>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</si>
  <si>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</si>
  <si>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</si>
  <si>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</si>
  <si>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</si>
  <si>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</si>
  <si>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</si>
  <si>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</si>
  <si>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</si>
  <si>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</si>
  <si>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</si>
  <si>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</si>
  <si>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</si>
  <si>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</si>
  <si>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</si>
  <si>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</si>
  <si>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</si>
  <si>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</si>
  <si>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</si>
  <si>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</si>
  <si>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</si>
  <si>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</si>
  <si>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</si>
  <si>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</si>
  <si>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</si>
  <si>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</si>
  <si>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</si>
  <si>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</si>
  <si>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</si>
  <si>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</si>
  <si>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</si>
  <si>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</si>
  <si>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</si>
  <si>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</si>
  <si>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</si>
  <si>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</si>
  <si>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</si>
  <si>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</si>
  <si>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</si>
  <si>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</si>
  <si>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</si>
  <si>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</si>
  <si>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</si>
  <si>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</si>
  <si>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</si>
  <si>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</si>
  <si>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</si>
  <si>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</si>
  <si>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</si>
  <si>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</si>
  <si>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</si>
  <si>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</si>
  <si>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</si>
  <si>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</si>
  <si>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</si>
  <si>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</si>
  <si>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</si>
  <si>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</si>
  <si>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</si>
  <si>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</si>
  <si>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</si>
  <si>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</si>
  <si>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</si>
  <si>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</si>
  <si>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</si>
  <si>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</si>
  <si>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</si>
  <si>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</si>
  <si>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</si>
  <si>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</si>
  <si>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</si>
  <si>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</si>
  <si>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</si>
  <si>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</si>
  <si>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</si>
  <si>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</si>
  <si>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</si>
  <si>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</si>
  <si>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</si>
  <si>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</si>
  <si>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</si>
  <si>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</si>
  <si>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</si>
  <si>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</si>
  <si>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</si>
  <si>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</si>
  <si>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</si>
  <si>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</si>
  <si>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</si>
  <si>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</si>
  <si>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</si>
  <si>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</si>
  <si>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</si>
  <si>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</si>
  <si>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</si>
  <si>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</si>
  <si>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</si>
  <si>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</si>
  <si>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</si>
  <si>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</si>
  <si>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</si>
  <si>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</si>
  <si>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</si>
  <si>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</si>
  <si>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</si>
  <si>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</si>
  <si>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</si>
  <si>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</si>
  <si>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</si>
  <si>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</si>
  <si>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</si>
  <si>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</si>
  <si>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</si>
  <si>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</si>
  <si>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</si>
  <si>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</si>
  <si>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</si>
  <si>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</si>
  <si>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</si>
  <si>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</si>
  <si>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</si>
  <si>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</si>
  <si>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</si>
  <si>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</si>
  <si>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</si>
  <si>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</si>
  <si>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</si>
  <si>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</si>
  <si>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</si>
  <si>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</si>
  <si>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</si>
  <si>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</si>
  <si>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</si>
  <si>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</si>
  <si>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</si>
  <si>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</si>
  <si>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</si>
  <si>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</si>
  <si>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</si>
  <si>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</si>
  <si>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</si>
  <si>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</si>
  <si>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</si>
  <si>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</si>
  <si>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</si>
  <si>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</si>
  <si>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</si>
  <si>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</si>
  <si>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</si>
  <si>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</si>
  <si>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</si>
  <si>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</si>
  <si>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</si>
  <si>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</si>
  <si>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</si>
  <si>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</si>
  <si>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</si>
  <si>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</si>
  <si>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</si>
  <si>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</si>
  <si>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</si>
  <si>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</si>
  <si>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</si>
  <si>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</si>
  <si>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</si>
  <si>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</si>
  <si>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</si>
  <si>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</si>
  <si>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</si>
  <si>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</si>
  <si>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</si>
  <si>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</si>
  <si>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</si>
  <si>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</si>
  <si>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</si>
  <si>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</si>
  <si>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</si>
  <si>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</si>
  <si>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</si>
  <si>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</si>
  <si>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</si>
  <si>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</si>
  <si>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</si>
  <si>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</si>
  <si>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</si>
  <si>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</si>
  <si>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</si>
  <si>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</si>
  <si>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</si>
  <si>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</si>
  <si>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</si>
  <si>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</si>
  <si>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</si>
  <si>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</si>
  <si>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</si>
  <si>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</si>
  <si>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</si>
  <si>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</si>
  <si>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</si>
  <si>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</si>
  <si>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</si>
  <si>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</si>
  <si>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</si>
  <si>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</si>
  <si>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</si>
  <si>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</si>
  <si>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</si>
  <si>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</si>
  <si>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</si>
  <si>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</si>
  <si>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</si>
  <si>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</si>
  <si>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</si>
  <si>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</si>
  <si>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</si>
  <si>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</si>
  <si>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</si>
  <si>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</si>
  <si>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</si>
  <si>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</si>
  <si>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</si>
  <si>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</si>
  <si>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</si>
  <si>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</si>
  <si>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</si>
  <si>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</si>
  <si>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</si>
  <si>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</si>
  <si>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</si>
  <si>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</si>
  <si>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</si>
  <si>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</si>
  <si>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</si>
  <si>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</si>
  <si>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</si>
  <si>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</si>
  <si>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</si>
  <si>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</si>
  <si>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</si>
  <si>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</si>
  <si>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</si>
  <si>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</si>
  <si>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</si>
  <si>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</si>
  <si>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</si>
  <si>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</si>
  <si>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</si>
  <si>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</si>
  <si>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</si>
  <si>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</si>
  <si>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</si>
  <si>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</si>
  <si>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</si>
  <si>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</si>
  <si>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</si>
  <si>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</si>
  <si>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</si>
  <si>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</si>
  <si>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</si>
  <si>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</si>
  <si>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</si>
  <si>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</si>
  <si>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</si>
  <si>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</si>
  <si>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</si>
  <si>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</si>
  <si>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</si>
  <si>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</si>
  <si>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</si>
  <si>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</si>
  <si>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</si>
  <si>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</si>
  <si>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</si>
  <si>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</si>
  <si>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</si>
  <si>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</si>
  <si>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</si>
  <si>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</si>
  <si>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</si>
  <si>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</si>
  <si>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</si>
  <si>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</si>
  <si>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</si>
  <si>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</si>
  <si>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</si>
  <si>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</si>
  <si>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</si>
  <si>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</si>
  <si>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</si>
  <si>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</si>
  <si>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</si>
  <si>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</si>
  <si>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</si>
  <si>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</si>
  <si>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</si>
  <si>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</si>
  <si>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</si>
  <si>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</si>
  <si>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</si>
  <si>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</si>
  <si>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</si>
  <si>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</si>
  <si>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</si>
  <si>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</si>
  <si>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</si>
  <si>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</si>
  <si>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</si>
  <si>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</si>
  <si>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</si>
  <si>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</si>
  <si>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</si>
  <si>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</si>
  <si>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</si>
  <si>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</si>
  <si>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</si>
  <si>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</si>
  <si>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</si>
  <si>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</si>
  <si>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</si>
  <si>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</si>
  <si>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</si>
  <si>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</si>
  <si>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</si>
  <si>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</si>
  <si>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</si>
  <si>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</si>
  <si>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</si>
  <si>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</si>
  <si>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</si>
  <si>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</si>
  <si>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</si>
  <si>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</si>
  <si>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</si>
  <si>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</si>
  <si>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</si>
  <si>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</si>
  <si>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</si>
  <si>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</si>
  <si>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</si>
  <si>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</si>
  <si>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</si>
  <si>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</si>
  <si>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</si>
  <si>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</si>
  <si>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</si>
  <si>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</si>
  <si>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</si>
  <si>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</si>
  <si>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</si>
  <si>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</si>
  <si>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</si>
  <si>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</si>
  <si>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</si>
  <si>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</si>
  <si>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</si>
  <si>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</si>
  <si>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</si>
  <si>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</si>
  <si>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</si>
  <si>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</si>
  <si>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</si>
  <si>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</si>
  <si>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</si>
  <si>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</si>
  <si>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</si>
  <si>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</si>
  <si>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</si>
  <si>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</si>
  <si>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</si>
  <si>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</si>
  <si>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</si>
  <si>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</si>
  <si>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</si>
  <si>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</si>
  <si>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</si>
  <si>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</si>
  <si>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</si>
  <si>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</si>
  <si>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</si>
  <si>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</si>
  <si>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</si>
  <si>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</si>
  <si>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</si>
  <si>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</si>
  <si>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</si>
  <si>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</si>
  <si>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</si>
  <si>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</si>
  <si>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</si>
  <si>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</si>
  <si>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</si>
  <si>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</si>
  <si>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</si>
  <si>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</si>
  <si>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</si>
  <si>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</si>
  <si>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</si>
  <si>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</si>
  <si>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</si>
  <si>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</si>
  <si>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</si>
  <si>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</si>
  <si>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</si>
  <si>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</si>
  <si>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</si>
  <si>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</si>
  <si>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</si>
  <si>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</si>
  <si>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</si>
  <si>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</si>
  <si>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</si>
  <si>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</si>
  <si>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</si>
  <si>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</si>
  <si>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</si>
  <si>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</si>
  <si>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</si>
  <si>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</si>
  <si>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</si>
  <si>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</si>
  <si>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</si>
  <si>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</si>
  <si>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</si>
  <si>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</si>
  <si>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</si>
  <si>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</si>
  <si>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</si>
  <si>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</si>
  <si>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</si>
  <si>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</si>
  <si>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</si>
  <si>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</si>
  <si>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</si>
  <si>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</si>
  <si>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</si>
  <si>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</si>
  <si>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</si>
  <si>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</si>
  <si>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</si>
  <si>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</si>
  <si>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</si>
  <si>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</si>
  <si>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</si>
  <si>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</si>
  <si>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</si>
  <si>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</si>
  <si>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</si>
  <si>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</si>
  <si>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</si>
  <si>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</si>
  <si>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</si>
  <si>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</si>
  <si>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</si>
  <si>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</si>
  <si>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</si>
  <si>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</si>
  <si>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</si>
  <si>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</si>
  <si>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</si>
  <si>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</si>
  <si>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</si>
  <si>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</si>
  <si>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</si>
  <si>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</si>
  <si>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</si>
  <si>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</si>
  <si>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</si>
  <si>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</si>
  <si>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</si>
  <si>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</si>
  <si>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</si>
  <si>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</si>
  <si>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</si>
  <si>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</si>
  <si>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</si>
  <si>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</si>
  <si>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</si>
  <si>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</si>
  <si>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</si>
  <si>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</si>
  <si>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</si>
  <si>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</si>
  <si>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</si>
  <si>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</si>
  <si>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</si>
  <si>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</si>
  <si>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</si>
  <si>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</si>
  <si>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</si>
  <si>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</si>
  <si>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</si>
  <si>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</si>
  <si>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</si>
  <si>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</si>
  <si>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</si>
  <si>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</si>
  <si>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</si>
  <si>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</si>
  <si>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</si>
  <si>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</si>
  <si>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</si>
  <si>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</si>
  <si>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</si>
  <si>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</si>
  <si>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</si>
  <si>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</si>
  <si>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</si>
  <si>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</si>
  <si>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</si>
  <si>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</si>
  <si>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</si>
  <si>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</si>
  <si>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</si>
  <si>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</si>
  <si>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</si>
  <si>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</si>
  <si>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</si>
  <si>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</si>
  <si>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</si>
  <si>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</si>
  <si>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</si>
  <si>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</si>
  <si>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</si>
  <si>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</si>
  <si>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</si>
  <si>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</si>
  <si>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</si>
  <si>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</si>
  <si>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</si>
  <si>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</si>
  <si>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</si>
  <si>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</si>
  <si>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</si>
  <si>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</si>
  <si>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</si>
  <si>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</si>
  <si>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</si>
  <si>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</si>
  <si>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</si>
  <si>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</si>
  <si>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</si>
  <si>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</si>
  <si>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</si>
  <si>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</si>
  <si>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</si>
  <si>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</si>
  <si>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</si>
  <si>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</si>
  <si>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</si>
  <si>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</si>
  <si>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</si>
  <si>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</si>
  <si>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</si>
  <si>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</si>
  <si>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</si>
  <si>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</si>
  <si>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</si>
  <si>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</si>
  <si>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</si>
  <si>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</si>
  <si>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</si>
  <si>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</si>
  <si>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</si>
  <si>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</si>
  <si>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</si>
  <si>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</si>
  <si>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</si>
  <si>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</si>
  <si>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</si>
  <si>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</si>
  <si>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</si>
  <si>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</si>
  <si>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</si>
  <si>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</si>
  <si>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</si>
  <si>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</si>
  <si>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</si>
  <si>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</si>
  <si>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</si>
  <si>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</si>
  <si>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</si>
  <si>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</si>
  <si>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</si>
  <si>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</si>
  <si>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</si>
  <si>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</si>
  <si>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</si>
  <si>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</si>
  <si>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</si>
  <si>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</si>
  <si>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</si>
  <si>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</si>
  <si>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</si>
  <si>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</si>
  <si>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</si>
  <si>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</si>
  <si>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</si>
  <si>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</si>
  <si>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</si>
  <si>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</si>
  <si>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</si>
  <si>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</si>
  <si>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</si>
  <si>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</si>
  <si>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</si>
  <si>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</si>
  <si>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</si>
  <si>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</si>
  <si>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</si>
  <si>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</si>
  <si>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</si>
  <si>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</si>
  <si>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</si>
  <si>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</si>
  <si>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</si>
  <si>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</si>
  <si>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</si>
  <si>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</si>
  <si>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</si>
  <si>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</si>
  <si>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</si>
  <si>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</si>
  <si>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</si>
  <si>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</si>
  <si>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</si>
  <si>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</si>
  <si>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</si>
  <si>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</si>
  <si>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</si>
  <si>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</si>
  <si>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</si>
  <si>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</si>
  <si>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</si>
  <si>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</si>
  <si>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</si>
  <si>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</si>
  <si>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</si>
  <si>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</si>
  <si>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</si>
  <si>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</si>
  <si>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</si>
  <si>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</si>
  <si>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</si>
  <si>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</si>
  <si>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</si>
  <si>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</si>
  <si>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</si>
  <si>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</si>
  <si>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</si>
  <si>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</si>
  <si>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</si>
  <si>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</si>
  <si>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</si>
  <si>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</si>
  <si>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</si>
  <si>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</si>
  <si>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</si>
  <si>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</si>
  <si>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</si>
  <si>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</si>
  <si>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</si>
  <si>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</si>
  <si>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</si>
  <si>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</si>
  <si>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</si>
  <si>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</si>
  <si>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</si>
  <si>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</si>
  <si>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</si>
  <si>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</si>
  <si>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</si>
  <si>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</si>
  <si>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</si>
  <si>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</si>
  <si>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</si>
  <si>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</si>
  <si>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</si>
  <si>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</si>
  <si>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</si>
  <si>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</si>
  <si>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</si>
  <si>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</si>
  <si>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</si>
  <si>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</si>
  <si>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</si>
  <si>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</si>
  <si>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</si>
  <si>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</si>
  <si>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</si>
  <si>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</si>
  <si>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</si>
  <si>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</si>
  <si>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</si>
  <si>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</si>
  <si>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</si>
  <si>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</si>
  <si>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</si>
  <si>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</si>
  <si>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</si>
  <si>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</si>
  <si>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</si>
  <si>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</si>
  <si>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</si>
  <si>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</si>
  <si>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</si>
  <si>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</si>
  <si>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</si>
  <si>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</si>
  <si>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</si>
  <si>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</si>
  <si>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</si>
  <si>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</si>
  <si>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</si>
  <si>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</si>
  <si>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</si>
  <si>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</si>
  <si>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</si>
  <si>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</si>
  <si>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</si>
  <si>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</si>
  <si>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</si>
  <si>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</si>
  <si>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</si>
  <si>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</si>
  <si>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</si>
  <si>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</si>
  <si>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</si>
  <si>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</si>
  <si>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</si>
  <si>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</si>
  <si>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</si>
  <si>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</si>
  <si>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</si>
  <si>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</si>
  <si>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</si>
  <si>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</si>
  <si>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</si>
  <si>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</si>
  <si>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</si>
  <si>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</si>
  <si>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</si>
  <si>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</si>
  <si>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</si>
  <si>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</si>
  <si>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</si>
  <si>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</si>
  <si>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</si>
  <si>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</si>
  <si>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</si>
  <si>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</si>
  <si>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</si>
  <si>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</si>
  <si>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</si>
  <si>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</si>
  <si>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</si>
  <si>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</si>
  <si>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</si>
  <si>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</si>
  <si>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</si>
  <si>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</si>
  <si>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</si>
  <si>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</si>
  <si>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</si>
  <si>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</si>
  <si>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</si>
  <si>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</si>
  <si>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</si>
  <si>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</si>
  <si>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</si>
  <si>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</si>
  <si>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</si>
  <si>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</si>
  <si>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</si>
  <si>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</si>
  <si>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</si>
  <si>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</si>
  <si>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</si>
  <si>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</si>
  <si>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</si>
  <si>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</si>
  <si>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</si>
  <si>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</si>
  <si>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</si>
  <si>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</si>
  <si>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</si>
  <si>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</si>
  <si>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</si>
  <si>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</si>
  <si>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</si>
  <si>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</si>
  <si>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</si>
  <si>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</si>
  <si>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</si>
  <si>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</si>
  <si>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</si>
  <si>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</si>
  <si>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</si>
  <si>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</si>
  <si>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</si>
  <si>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</si>
  <si>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</si>
  <si>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</si>
  <si>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</si>
  <si>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</si>
  <si>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</si>
  <si>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</si>
  <si>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</si>
  <si>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</si>
  <si>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</si>
  <si>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</si>
  <si>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</si>
  <si>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</si>
  <si>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</si>
  <si>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</si>
  <si>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</si>
  <si>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</si>
  <si>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</si>
  <si>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</si>
  <si>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</si>
  <si>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</si>
  <si>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</si>
  <si>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</si>
  <si>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</si>
  <si>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</si>
  <si>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</si>
  <si>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</si>
  <si>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</si>
  <si>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</si>
  <si>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</si>
  <si>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</si>
  <si>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</si>
  <si>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</si>
  <si>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</si>
  <si>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</si>
  <si>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</si>
  <si>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</si>
  <si>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</si>
  <si>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</si>
  <si>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</si>
  <si>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</si>
  <si>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</si>
  <si>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</si>
  <si>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</si>
  <si>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</si>
  <si>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</si>
  <si>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</si>
  <si>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</si>
  <si>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</si>
  <si>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</si>
  <si>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</si>
  <si>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</si>
  <si>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</si>
  <si>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</si>
  <si>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</si>
  <si>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</si>
  <si>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</si>
  <si>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</si>
  <si>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</si>
  <si>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</si>
  <si>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</si>
  <si>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</si>
  <si>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</si>
  <si>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</si>
  <si>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</si>
  <si>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</si>
  <si>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</si>
  <si>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</si>
  <si>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</si>
  <si>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</si>
  <si>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</si>
  <si>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</si>
  <si>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</si>
  <si>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</si>
  <si>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</si>
  <si>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</si>
  <si>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</si>
  <si>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</si>
  <si>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</si>
  <si>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</si>
  <si>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</si>
  <si>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</si>
  <si>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</si>
  <si>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</si>
  <si>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</si>
  <si>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</si>
  <si>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</si>
  <si>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</si>
  <si>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</si>
  <si>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</si>
  <si>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</si>
  <si>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</si>
  <si>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</si>
  <si>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</si>
  <si>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</si>
  <si>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</si>
  <si>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</si>
  <si>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</si>
  <si>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</si>
  <si>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</si>
  <si>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</si>
  <si>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</si>
  <si>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</si>
  <si>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</si>
  <si>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</si>
  <si>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</si>
  <si>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</si>
  <si>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</si>
  <si>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</si>
  <si>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</si>
  <si>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</si>
  <si>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</si>
  <si>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</si>
  <si>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</si>
  <si>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</si>
  <si>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</si>
  <si>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</si>
  <si>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</si>
  <si>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</si>
  <si>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</si>
  <si>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</si>
  <si>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</si>
  <si>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</si>
  <si>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</si>
  <si>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</si>
  <si>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</si>
  <si>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</si>
  <si>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</si>
  <si>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</si>
  <si>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</si>
  <si>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</si>
  <si>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</si>
  <si>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</si>
  <si>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</si>
  <si>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</si>
  <si>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</si>
  <si>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</si>
  <si>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</si>
  <si>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</si>
  <si>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</si>
  <si>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</si>
  <si>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</si>
  <si>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</si>
  <si>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</si>
  <si>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</si>
  <si>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</si>
  <si>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</si>
  <si>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</si>
  <si>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</si>
  <si>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</si>
  <si>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</si>
  <si>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</si>
  <si>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</si>
  <si>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</si>
  <si>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</si>
  <si>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</si>
  <si>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</si>
  <si>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</si>
  <si>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</si>
  <si>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</si>
  <si>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</si>
  <si>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</si>
  <si>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</si>
  <si>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</si>
  <si>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</si>
  <si>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</si>
  <si>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</si>
  <si>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</si>
  <si>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</si>
  <si>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</si>
  <si>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</si>
  <si>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</si>
  <si>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</si>
  <si>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</si>
  <si>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</si>
  <si>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</si>
  <si>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</si>
  <si>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</si>
  <si>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</si>
  <si>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</si>
  <si>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</si>
  <si>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</si>
  <si>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</si>
  <si>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</si>
  <si>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</si>
  <si>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</si>
  <si>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</si>
  <si>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</si>
  <si>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</si>
  <si>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</si>
  <si>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</si>
  <si>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</si>
  <si>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</si>
  <si>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</si>
  <si>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</si>
  <si>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</si>
  <si>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</si>
  <si>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</si>
  <si>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</si>
  <si>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</si>
  <si>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</si>
  <si>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</si>
  <si>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</si>
  <si>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</si>
  <si>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</si>
  <si>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</si>
  <si>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</si>
  <si>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</si>
  <si>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</si>
  <si>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</si>
  <si>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</si>
  <si>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</si>
  <si>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</si>
  <si>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</si>
  <si>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</si>
  <si>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</si>
  <si>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</si>
  <si>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</si>
  <si>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</si>
  <si>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</si>
  <si>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</si>
  <si>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</si>
  <si>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</si>
  <si>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</si>
  <si>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</si>
  <si>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</si>
  <si>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</si>
  <si>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</si>
  <si>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</si>
  <si>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</si>
  <si>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</si>
  <si>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</si>
  <si>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</si>
  <si>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</si>
  <si>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</si>
  <si>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</si>
  <si>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</si>
  <si>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</si>
  <si>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</si>
  <si>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</si>
  <si>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</si>
  <si>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</si>
  <si>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</si>
  <si>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</si>
  <si>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</si>
  <si>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</si>
  <si>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</si>
  <si>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</si>
  <si>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</si>
  <si>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</si>
  <si>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</si>
  <si>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</si>
  <si>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</si>
  <si>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</si>
  <si>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</si>
  <si>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</si>
  <si>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</si>
  <si>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</si>
  <si>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</si>
  <si>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</si>
  <si>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</si>
  <si>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</si>
  <si>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</si>
  <si>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</si>
  <si>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</si>
  <si>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</si>
  <si>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</si>
  <si>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</si>
  <si>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</si>
  <si>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</si>
  <si>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</si>
  <si>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</si>
  <si>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</si>
  <si>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</si>
  <si>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</si>
  <si>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</si>
  <si>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</si>
  <si>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</si>
  <si>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</si>
  <si>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</si>
  <si>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</si>
  <si>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</si>
  <si>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</si>
  <si>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</si>
  <si>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</si>
  <si>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</si>
  <si>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</si>
  <si>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</si>
  <si>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</si>
  <si>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</si>
  <si>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</si>
  <si>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</si>
  <si>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</si>
  <si>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</si>
  <si>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</si>
  <si>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</si>
  <si>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</si>
  <si>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</si>
  <si>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</si>
  <si>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</si>
  <si>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</si>
  <si>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</si>
  <si>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</si>
  <si>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</si>
  <si>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</si>
  <si>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</si>
  <si>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</si>
  <si>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</si>
  <si>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</si>
  <si>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</si>
  <si>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</si>
  <si>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</si>
  <si>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</si>
  <si>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</si>
  <si>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</si>
  <si>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</si>
  <si>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</si>
  <si>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</si>
  <si>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</si>
  <si>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</si>
  <si>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</si>
  <si>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</si>
  <si>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</si>
  <si>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</si>
  <si>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</si>
  <si>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</si>
  <si>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</si>
  <si>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</si>
  <si>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</si>
  <si>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</si>
  <si>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</si>
  <si>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</si>
  <si>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</si>
  <si>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</si>
  <si>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</si>
  <si>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</si>
  <si>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</si>
  <si>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</si>
  <si>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</si>
  <si>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</si>
  <si>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</si>
  <si>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</si>
  <si>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</si>
  <si>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</si>
  <si>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</si>
  <si>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</si>
  <si>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</si>
  <si>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</si>
  <si>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</si>
  <si>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</si>
  <si>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</si>
  <si>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</si>
  <si>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</si>
  <si>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</si>
  <si>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</si>
  <si>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</si>
  <si>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</si>
  <si>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</si>
  <si>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</si>
  <si>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</si>
  <si>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</si>
  <si>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</si>
  <si>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</si>
  <si>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</si>
  <si>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</si>
  <si>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</si>
  <si>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</si>
  <si>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</si>
  <si>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</si>
  <si>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</si>
  <si>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</si>
  <si>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</si>
  <si>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</si>
  <si>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</si>
  <si>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</si>
  <si>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</si>
  <si>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</si>
  <si>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</si>
  <si>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</si>
  <si>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</si>
  <si>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</si>
  <si>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</si>
  <si>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</si>
  <si>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</si>
  <si>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</si>
  <si>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</si>
  <si>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</si>
  <si>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</si>
  <si>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</si>
  <si>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</si>
  <si>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</si>
  <si>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</si>
  <si>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</si>
  <si>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</si>
  <si>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</si>
  <si>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</si>
  <si>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</si>
  <si>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</si>
  <si>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</si>
  <si>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</si>
  <si>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</si>
  <si>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</si>
  <si>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</si>
  <si>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</si>
  <si>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</si>
  <si>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</si>
  <si>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</si>
  <si>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</si>
  <si>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</si>
  <si>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</si>
  <si>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</si>
  <si>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</si>
  <si>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</si>
  <si>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</si>
  <si>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</si>
  <si>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</si>
  <si>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</si>
  <si>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</si>
  <si>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</si>
  <si>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</si>
  <si>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</si>
  <si>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</si>
  <si>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</si>
  <si>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</si>
  <si>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</si>
  <si>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</si>
  <si>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</si>
  <si>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</si>
  <si>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</si>
  <si>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</si>
  <si>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</si>
  <si>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</si>
  <si>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</si>
  <si>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</si>
  <si>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</si>
  <si>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</si>
  <si>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</si>
  <si>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</si>
  <si>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</si>
  <si>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</si>
  <si>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</si>
  <si>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</si>
  <si>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</si>
  <si>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</si>
  <si>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</si>
  <si>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</si>
  <si>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</si>
  <si>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</si>
  <si>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</si>
  <si>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</si>
  <si>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</si>
  <si>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</si>
  <si>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</si>
  <si>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</si>
  <si>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</si>
  <si>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</si>
  <si>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</si>
  <si>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</si>
  <si>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</si>
  <si>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</si>
  <si>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</si>
  <si>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</si>
  <si>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</si>
  <si>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</si>
  <si>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</si>
  <si>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</si>
  <si>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</si>
  <si>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</si>
  <si>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</si>
  <si>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</si>
  <si>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</si>
  <si>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</si>
  <si>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</si>
  <si>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</si>
  <si>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</si>
  <si>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</si>
  <si>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</si>
  <si>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</si>
  <si>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</si>
  <si>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</si>
  <si>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</si>
  <si>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</si>
  <si>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</si>
  <si>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</si>
  <si>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</si>
  <si>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</si>
  <si>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</si>
  <si>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</si>
  <si>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</si>
  <si>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</si>
  <si>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</si>
  <si>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</si>
  <si>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</si>
  <si>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</si>
  <si>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</si>
  <si>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</si>
  <si>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</si>
  <si>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</si>
  <si>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</si>
  <si>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</si>
  <si>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</si>
  <si>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</si>
  <si>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</si>
  <si>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</si>
  <si>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</si>
  <si>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</si>
  <si>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</si>
  <si>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</si>
  <si>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</si>
  <si>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</si>
  <si>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</si>
  <si>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</si>
  <si>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</si>
  <si>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</si>
  <si>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</si>
  <si>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</si>
  <si>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</si>
  <si>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</si>
  <si>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</si>
  <si>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</si>
  <si>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</si>
  <si>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</si>
  <si>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</si>
  <si>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</si>
  <si>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</si>
  <si>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</si>
  <si>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</si>
  <si>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</si>
  <si>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</si>
  <si>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</si>
  <si>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</si>
  <si>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</si>
  <si>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</si>
  <si>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</si>
  <si>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</si>
  <si>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</si>
  <si>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</si>
  <si>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</si>
  <si>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</si>
  <si>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</si>
  <si>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</si>
  <si>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</si>
  <si>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</si>
  <si>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</si>
  <si>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</si>
  <si>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</si>
  <si>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</si>
  <si>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</si>
  <si>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</si>
  <si>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</si>
  <si>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</si>
  <si>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</si>
  <si>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</si>
  <si>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</si>
  <si>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</si>
  <si>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</si>
  <si>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</si>
  <si>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</si>
  <si>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</si>
  <si>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</si>
  <si>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</si>
  <si>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</si>
  <si>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</si>
  <si>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</si>
  <si>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</si>
  <si>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</si>
  <si>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</si>
  <si>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</si>
  <si>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</si>
  <si>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</si>
  <si>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</si>
  <si>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</si>
  <si>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</si>
  <si>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</si>
  <si>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</si>
  <si>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</si>
  <si>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</si>
  <si>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</si>
  <si>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</si>
  <si>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</si>
  <si>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</si>
  <si>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</si>
  <si>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</si>
  <si>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</si>
  <si>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</si>
  <si>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</si>
  <si>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</si>
  <si>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</si>
  <si>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</si>
  <si>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</si>
  <si>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</si>
  <si>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</si>
  <si>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</si>
  <si>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</si>
  <si>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</si>
  <si>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</si>
  <si>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</si>
  <si>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</si>
  <si>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</si>
  <si>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</si>
  <si>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</si>
  <si>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</si>
  <si>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</si>
  <si>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</si>
  <si>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</si>
  <si>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</si>
  <si>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</si>
  <si>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</si>
  <si>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</si>
  <si>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</si>
  <si>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</si>
  <si>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</si>
  <si>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</si>
  <si>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</si>
  <si>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</si>
  <si>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</si>
  <si>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</si>
  <si>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</si>
  <si>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</si>
  <si>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</si>
  <si>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</si>
  <si>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</si>
  <si>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</si>
  <si>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</si>
  <si>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</si>
  <si>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</si>
  <si>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</si>
  <si>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</si>
  <si>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</si>
  <si>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</si>
  <si>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</si>
  <si>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</si>
  <si>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</si>
  <si>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</si>
  <si>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</si>
  <si>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</si>
  <si>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</si>
  <si>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</si>
  <si>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</si>
  <si>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</si>
  <si>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</si>
  <si>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</si>
  <si>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</si>
  <si>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</si>
  <si>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</si>
  <si>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</si>
  <si>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</si>
  <si>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</si>
  <si>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</si>
  <si>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</si>
  <si>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</si>
  <si>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</si>
  <si>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</si>
  <si>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</si>
  <si>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</si>
  <si>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</si>
  <si>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</si>
  <si>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</si>
  <si>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</si>
  <si>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</si>
  <si>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</si>
  <si>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</si>
  <si>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</si>
  <si>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</si>
  <si>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</si>
  <si>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</si>
  <si>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</si>
  <si>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</si>
  <si>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</si>
  <si>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</si>
  <si>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</si>
  <si>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</si>
  <si>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</si>
  <si>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</si>
  <si>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</si>
  <si>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</si>
  <si>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</si>
  <si>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</si>
  <si>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</si>
  <si>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</si>
  <si>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</si>
  <si>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</si>
  <si>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</si>
  <si>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</si>
  <si>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</si>
  <si>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</si>
  <si>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</si>
  <si>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</si>
  <si>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</si>
  <si>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</si>
  <si>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</si>
  <si>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</si>
  <si>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</si>
  <si>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</si>
  <si>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</si>
  <si>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</si>
  <si>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</si>
  <si>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</si>
  <si>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</si>
  <si>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</si>
  <si>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</si>
  <si>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</si>
  <si>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</si>
  <si>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</si>
  <si>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</si>
  <si>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</si>
  <si>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</si>
  <si>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</si>
  <si>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</si>
  <si>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</si>
  <si>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</si>
  <si>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</si>
  <si>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</si>
  <si>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</si>
  <si>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</si>
  <si>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</si>
  <si>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</si>
  <si>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</si>
  <si>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</si>
  <si>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</si>
  <si>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</si>
  <si>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</si>
  <si>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</si>
  <si>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</si>
  <si>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</si>
  <si>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</si>
  <si>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</si>
  <si>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</si>
  <si>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</si>
  <si>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</si>
  <si>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</si>
  <si>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</si>
  <si>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</si>
  <si>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</si>
  <si>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</si>
  <si>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</si>
  <si>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</si>
  <si>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</si>
  <si>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</si>
  <si>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</si>
  <si>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</si>
  <si>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</si>
  <si>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</si>
  <si>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</si>
  <si>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</si>
  <si>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</si>
  <si>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</si>
  <si>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</si>
  <si>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</si>
  <si>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</si>
  <si>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</si>
  <si>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</si>
  <si>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</si>
  <si>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</si>
  <si>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</si>
  <si>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</si>
  <si>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</si>
  <si>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</si>
  <si>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</si>
  <si>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</si>
  <si>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</si>
  <si>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</si>
  <si>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</si>
  <si>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</si>
  <si>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</si>
  <si>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</si>
  <si>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</si>
  <si>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</si>
  <si>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</si>
  <si>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</si>
  <si>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</si>
  <si>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</si>
  <si>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</si>
  <si>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</si>
  <si>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</si>
  <si>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</si>
  <si>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</si>
  <si>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</si>
  <si>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</si>
  <si>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</si>
  <si>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</si>
  <si>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</si>
  <si>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</si>
  <si>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</si>
  <si>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</si>
  <si>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</si>
  <si>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</si>
  <si>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</si>
  <si>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</si>
  <si>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</si>
  <si>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</si>
  <si>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</si>
  <si>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</si>
  <si>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</si>
  <si>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</si>
  <si>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</si>
  <si>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</si>
  <si>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</si>
  <si>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</si>
  <si>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</si>
  <si>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</si>
  <si>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</si>
  <si>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</si>
  <si>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</si>
  <si>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</si>
  <si>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</si>
  <si>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</si>
  <si>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</si>
  <si>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</si>
  <si>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</si>
  <si>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</si>
  <si>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</si>
  <si>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</si>
  <si>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</si>
  <si>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</si>
  <si>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</si>
  <si>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</si>
  <si>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</si>
  <si>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</si>
  <si>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</si>
  <si>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</si>
  <si>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</si>
  <si>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</si>
  <si>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</si>
  <si>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</si>
  <si>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</si>
  <si>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</si>
  <si>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</si>
  <si>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</si>
  <si>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</si>
  <si>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</si>
  <si>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</si>
  <si>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</si>
  <si>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</si>
  <si>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</si>
  <si>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</si>
  <si>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</si>
  <si>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</si>
  <si>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</si>
  <si>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</si>
  <si>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</si>
  <si>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</si>
  <si>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</si>
  <si>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</si>
  <si>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</si>
  <si>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</si>
  <si>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</si>
  <si>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</si>
  <si>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</si>
  <si>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</si>
  <si>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</si>
  <si>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</si>
  <si>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</si>
  <si>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</si>
  <si>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</si>
  <si>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</si>
  <si>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</si>
  <si>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</si>
  <si>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</si>
  <si>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</si>
  <si>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</si>
  <si>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</si>
  <si>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</si>
  <si>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</si>
  <si>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</si>
  <si>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</si>
  <si>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</si>
  <si>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</si>
  <si>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</si>
  <si>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</si>
  <si>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</si>
  <si>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</si>
  <si>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</si>
  <si>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</si>
  <si>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</si>
  <si>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</si>
  <si>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</si>
  <si>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</si>
  <si>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</si>
  <si>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</si>
  <si>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</si>
  <si>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</si>
  <si>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</si>
  <si>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</si>
  <si>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</si>
  <si>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</si>
  <si>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</si>
  <si>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</si>
  <si>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</si>
  <si>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</si>
  <si>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</si>
  <si>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</si>
  <si>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</si>
  <si>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</si>
  <si>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</si>
  <si>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</si>
  <si>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</si>
  <si>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</si>
  <si>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</si>
  <si>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</si>
  <si>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</si>
  <si>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</si>
  <si>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</si>
  <si>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</si>
  <si>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</si>
  <si>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</si>
  <si>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</si>
  <si>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</si>
  <si>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</si>
  <si>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</si>
  <si>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</si>
  <si>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</si>
  <si>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</si>
  <si>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</si>
  <si>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</si>
  <si>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</si>
  <si>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</si>
  <si>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</si>
  <si>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</si>
  <si>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</si>
  <si>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</si>
  <si>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</si>
  <si>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</si>
  <si>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</si>
  <si>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</si>
  <si>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</si>
  <si>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</si>
  <si>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</si>
  <si>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</si>
  <si>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</si>
  <si>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</si>
  <si>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</si>
  <si>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</si>
  <si>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</si>
  <si>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</si>
  <si>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</si>
  <si>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</si>
  <si>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</si>
  <si>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</si>
  <si>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</si>
  <si>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</si>
  <si>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</si>
  <si>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</si>
  <si>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</si>
  <si>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</si>
  <si>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</si>
  <si>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</si>
  <si>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</si>
  <si>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</si>
  <si>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</si>
  <si>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</si>
  <si>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</si>
  <si>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</si>
  <si>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</si>
  <si>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</si>
  <si>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</si>
  <si>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</si>
  <si>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</si>
  <si>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</si>
  <si>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</si>
  <si>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</si>
  <si>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</si>
  <si>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</si>
  <si>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</si>
  <si>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</si>
  <si>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</si>
  <si>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</si>
  <si>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</si>
  <si>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</si>
  <si>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</si>
  <si>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</si>
  <si>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</si>
  <si>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</si>
  <si>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</si>
  <si>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</si>
  <si>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</si>
  <si>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</si>
  <si>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</si>
  <si>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</si>
  <si>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</si>
  <si>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</si>
  <si>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</si>
  <si>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</si>
  <si>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</si>
  <si>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</si>
  <si>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</si>
  <si>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</si>
  <si>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</si>
  <si>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</si>
  <si>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</si>
  <si>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</si>
  <si>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</si>
  <si>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</si>
  <si>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</si>
  <si>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</si>
  <si>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</si>
  <si>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</si>
  <si>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</si>
  <si>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</si>
  <si>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</si>
  <si>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</si>
  <si>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</si>
  <si>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</si>
  <si>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</si>
  <si>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</si>
  <si>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</si>
  <si>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</si>
  <si>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</si>
  <si>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</si>
  <si>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</si>
  <si>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</si>
  <si>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</si>
  <si>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</si>
  <si>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</si>
  <si>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</si>
  <si>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</si>
  <si>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</si>
  <si>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</si>
  <si>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</si>
  <si>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</si>
  <si>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</si>
  <si>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</si>
  <si>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</si>
  <si>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</si>
  <si>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</si>
  <si>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</si>
  <si>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</si>
  <si>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</si>
  <si>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</si>
  <si>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</si>
  <si>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</si>
  <si>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</si>
  <si>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</si>
  <si>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</si>
  <si>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</si>
  <si>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</si>
  <si>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</si>
  <si>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</si>
  <si>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</si>
  <si>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</si>
  <si>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</si>
  <si>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</si>
  <si>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</si>
  <si>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</si>
  <si>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</si>
  <si>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</si>
  <si>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</si>
  <si>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</si>
  <si>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</si>
  <si>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</si>
  <si>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</si>
  <si>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</si>
  <si>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</si>
  <si>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</si>
  <si>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</si>
  <si>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</si>
  <si>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</si>
  <si>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</si>
  <si>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</si>
  <si>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</si>
  <si>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</si>
  <si>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</si>
  <si>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</si>
  <si>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</si>
  <si>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</si>
  <si>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</si>
  <si>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</si>
  <si>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</si>
  <si>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</si>
  <si>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</si>
  <si>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</si>
  <si>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</si>
  <si>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</si>
  <si>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</si>
  <si>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</si>
  <si>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</si>
  <si>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</si>
  <si>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</si>
  <si>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</si>
  <si>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</si>
  <si>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</si>
  <si>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</si>
  <si>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</si>
  <si>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</si>
  <si>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</si>
  <si>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</si>
  <si>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</si>
  <si>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</si>
  <si>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</si>
  <si>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</si>
  <si>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</si>
  <si>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</si>
  <si>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</si>
  <si>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</si>
  <si>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</si>
  <si>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</si>
  <si>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</si>
  <si>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</si>
  <si>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</si>
  <si>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</si>
  <si>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</si>
  <si>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</si>
  <si>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</si>
  <si>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</si>
  <si>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</si>
  <si>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</si>
  <si>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</si>
  <si>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</si>
  <si>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</si>
  <si>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</si>
  <si>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</si>
  <si>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</si>
  <si>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</si>
  <si>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</si>
  <si>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</si>
  <si>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</si>
  <si>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</si>
  <si>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</si>
  <si>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</si>
  <si>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</si>
  <si>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</si>
  <si>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</si>
  <si>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</si>
  <si>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</si>
  <si>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</si>
  <si>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</si>
  <si>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</si>
  <si>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</si>
  <si>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</si>
  <si>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</si>
  <si>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</si>
  <si>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</si>
  <si>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</si>
  <si>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</si>
  <si>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</si>
  <si>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</si>
  <si>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</si>
  <si>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</si>
  <si>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</si>
  <si>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</si>
  <si>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</si>
  <si>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</si>
  <si>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</si>
  <si>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</si>
  <si>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</si>
  <si>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</si>
  <si>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</si>
  <si>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</si>
  <si>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</si>
  <si>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</si>
  <si>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</si>
  <si>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</si>
  <si>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</si>
  <si>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</si>
  <si>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</si>
  <si>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</si>
  <si>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</si>
  <si>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</si>
  <si>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</si>
  <si>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</si>
  <si>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</si>
  <si>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</si>
  <si>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</si>
  <si>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</si>
  <si>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</si>
  <si>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</si>
  <si>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</si>
  <si>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</si>
  <si>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</si>
  <si>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</si>
  <si>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</si>
  <si>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</si>
  <si>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</si>
  <si>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</si>
  <si>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</si>
  <si>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</si>
  <si>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</si>
  <si>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</si>
  <si>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</si>
  <si>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</si>
  <si>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</si>
  <si>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</si>
  <si>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</si>
  <si>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</si>
  <si>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</si>
  <si>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</si>
  <si>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</si>
  <si>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</si>
  <si>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</si>
  <si>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</si>
  <si>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</si>
  <si>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</si>
  <si>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</si>
  <si>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</si>
  <si>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</si>
  <si>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</si>
  <si>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</si>
  <si>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</si>
  <si>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</si>
  <si>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</si>
  <si>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</si>
  <si>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</si>
  <si>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</si>
  <si>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</si>
  <si>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</si>
  <si>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</si>
  <si>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</si>
  <si>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</si>
  <si>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</si>
  <si>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</si>
  <si>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</si>
  <si>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</si>
  <si>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</si>
  <si>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</si>
  <si>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</si>
  <si>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</si>
  <si>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</si>
  <si>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</si>
  <si>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</si>
  <si>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</si>
  <si>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</si>
  <si>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</si>
  <si>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</si>
  <si>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</si>
  <si>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</si>
  <si>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</si>
  <si>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</si>
  <si>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</si>
  <si>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</si>
  <si>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</si>
  <si>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</si>
  <si>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</si>
  <si>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</si>
  <si>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</si>
  <si>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</si>
  <si>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</si>
  <si>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</si>
  <si>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</si>
  <si>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</si>
  <si>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</si>
  <si>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</si>
  <si>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</si>
  <si>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</si>
  <si>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</si>
  <si>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</si>
  <si>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</si>
  <si>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</si>
  <si>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</si>
  <si>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</si>
  <si>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</si>
  <si>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</si>
  <si>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</si>
  <si>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</si>
  <si>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</si>
  <si>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</si>
  <si>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</si>
  <si>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</si>
  <si>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</si>
  <si>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</si>
  <si>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</si>
  <si>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</si>
  <si>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</si>
  <si>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</si>
  <si>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</si>
  <si>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</si>
  <si>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</si>
  <si>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</si>
  <si>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</si>
  <si>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</si>
  <si>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</si>
  <si>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</si>
  <si>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</si>
  <si>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</si>
  <si>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</si>
  <si>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</si>
  <si>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</si>
  <si>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</si>
  <si>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</si>
  <si>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</si>
  <si>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</si>
  <si>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</si>
  <si>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</si>
  <si>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</si>
  <si>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</si>
  <si>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</si>
  <si>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</si>
  <si>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</si>
  <si>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</si>
  <si>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</si>
  <si>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</si>
  <si>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</si>
  <si>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</si>
  <si>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</si>
  <si>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</si>
  <si>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</si>
  <si>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</si>
  <si>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</si>
  <si>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</si>
  <si>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</si>
  <si>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</si>
  <si>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</si>
  <si>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</si>
  <si>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</si>
  <si>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</si>
  <si>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</si>
  <si>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</si>
  <si>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</si>
  <si>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</si>
  <si>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</si>
  <si>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</si>
  <si>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</si>
  <si>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</si>
  <si>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</si>
  <si>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</si>
  <si>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</si>
  <si>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</si>
  <si>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</si>
  <si>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</si>
  <si>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</si>
  <si>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</si>
  <si>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</si>
  <si>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</si>
  <si>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</si>
  <si>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</si>
  <si>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</si>
  <si>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</si>
  <si>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</si>
  <si>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</si>
  <si>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</si>
  <si>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</si>
  <si>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</si>
  <si>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</si>
  <si>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</si>
  <si>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</si>
  <si>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</si>
  <si>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</si>
  <si>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</si>
  <si>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</si>
  <si>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</si>
  <si>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</si>
  <si>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</si>
  <si>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</si>
  <si>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</si>
  <si>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</si>
  <si>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</si>
  <si>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</si>
  <si>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</si>
  <si>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</si>
  <si>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</si>
  <si>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</si>
  <si>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</si>
  <si>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</si>
  <si>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</si>
  <si>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</si>
  <si>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</si>
  <si>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</si>
  <si>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</si>
  <si>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</si>
  <si>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</si>
  <si>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</si>
  <si>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</si>
  <si>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</si>
  <si>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</si>
  <si>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</si>
  <si>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</si>
  <si>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</si>
  <si>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</si>
  <si>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</si>
  <si>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</si>
  <si>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</si>
  <si>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</si>
  <si>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</si>
  <si>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</si>
  <si>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</si>
  <si>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</si>
  <si>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</si>
  <si>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</si>
  <si>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</si>
  <si>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</si>
  <si>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</si>
  <si>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</si>
  <si>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</si>
  <si>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</si>
  <si>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</si>
  <si>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</si>
  <si>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</si>
  <si>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</si>
  <si>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</si>
  <si>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</si>
  <si>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</si>
  <si>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</si>
  <si>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</si>
  <si>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</si>
  <si>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</si>
  <si>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</si>
  <si>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</si>
  <si>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</si>
  <si>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</si>
  <si>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</si>
  <si>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</si>
  <si>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</si>
  <si>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</si>
  <si>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</si>
  <si>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</si>
  <si>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</si>
  <si>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</si>
  <si>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</si>
  <si>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</si>
  <si>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</si>
  <si>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</si>
  <si>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</si>
  <si>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</si>
  <si>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</si>
  <si>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</si>
  <si>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</si>
  <si>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</si>
  <si>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</si>
  <si>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</si>
  <si>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</si>
  <si>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</si>
  <si>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</si>
  <si>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</si>
  <si>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</si>
  <si>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</si>
  <si>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</si>
  <si>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</si>
  <si>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</si>
  <si>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</si>
  <si>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</si>
  <si>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</si>
  <si>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</si>
  <si>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</si>
  <si>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</si>
  <si>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</si>
  <si>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</si>
  <si>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</si>
  <si>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</si>
  <si>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</si>
  <si>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</si>
  <si>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</si>
  <si>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</si>
  <si>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</si>
  <si>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</si>
  <si>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</si>
  <si>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</si>
  <si>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</si>
  <si>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</si>
  <si>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</si>
  <si>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</si>
  <si>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</si>
  <si>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</si>
  <si>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</si>
  <si>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</si>
  <si>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</si>
  <si>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</si>
  <si>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</si>
  <si>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</si>
  <si>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</si>
  <si>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</si>
  <si>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</si>
  <si>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</si>
  <si>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</si>
  <si>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</si>
  <si>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</si>
  <si>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</si>
  <si>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</si>
  <si>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</si>
  <si>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</si>
  <si>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</si>
  <si>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</si>
  <si>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</si>
  <si>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</si>
  <si>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</si>
  <si>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</si>
  <si>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</si>
  <si>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</si>
  <si>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</si>
  <si>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</si>
  <si>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</si>
  <si>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</si>
  <si>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</si>
  <si>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</si>
  <si>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</si>
  <si>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</si>
  <si>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</si>
  <si>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</si>
  <si>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</si>
  <si>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</si>
  <si>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</si>
  <si>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</si>
  <si>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</si>
  <si>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</si>
  <si>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</si>
  <si>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</si>
  <si>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</si>
  <si>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</si>
  <si>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</si>
  <si>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</si>
  <si>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</si>
  <si>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</si>
  <si>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</si>
  <si>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</si>
  <si>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</si>
  <si>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</si>
  <si>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</si>
  <si>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</si>
  <si>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</si>
  <si>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</si>
  <si>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</si>
  <si>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</si>
  <si>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</si>
  <si>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</si>
  <si>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</si>
  <si>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</si>
  <si>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</si>
  <si>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</si>
  <si>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</si>
  <si>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</si>
  <si>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</si>
  <si>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</si>
  <si>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</si>
  <si>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</si>
  <si>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</si>
  <si>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</si>
  <si>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</si>
  <si>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</si>
  <si>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</si>
  <si>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</si>
  <si>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</si>
  <si>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</si>
  <si>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</si>
  <si>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</si>
  <si>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</si>
  <si>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</si>
  <si>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</si>
  <si>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</si>
  <si>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</si>
  <si>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</si>
  <si>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</si>
  <si>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</si>
  <si>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</si>
  <si>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</si>
  <si>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</si>
  <si>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</si>
  <si>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</si>
  <si>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</si>
  <si>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</si>
  <si>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</si>
  <si>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</si>
  <si>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</si>
  <si>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</si>
  <si>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</si>
  <si>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</si>
  <si>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</si>
  <si>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</si>
  <si>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</si>
  <si>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</si>
  <si>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</si>
  <si>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</si>
  <si>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</si>
  <si>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</si>
  <si>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</si>
  <si>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</si>
  <si>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</si>
  <si>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</si>
  <si>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</si>
  <si>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</si>
  <si>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</si>
  <si>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</si>
  <si>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</si>
  <si>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</si>
  <si>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</si>
  <si>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</si>
  <si>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</si>
  <si>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</si>
  <si>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</si>
  <si>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</si>
  <si>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</si>
  <si>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</si>
  <si>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</si>
  <si>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</si>
  <si>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</si>
  <si>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</si>
  <si>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</si>
  <si>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</si>
  <si>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</si>
  <si>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</si>
  <si>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</si>
  <si>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</si>
  <si>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</si>
  <si>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</si>
  <si>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</si>
  <si>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</si>
  <si>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</si>
  <si>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</si>
  <si>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</si>
  <si>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</si>
  <si>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</si>
  <si>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</si>
  <si>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</si>
  <si>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</si>
  <si>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</si>
  <si>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</si>
  <si>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</si>
  <si>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</si>
  <si>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</si>
  <si>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</si>
  <si>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</si>
  <si>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</si>
  <si>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</si>
  <si>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</si>
  <si>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</si>
  <si>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</si>
  <si>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</si>
  <si>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</si>
  <si>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</si>
  <si>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</si>
  <si>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</si>
  <si>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</si>
  <si>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</si>
  <si>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</si>
  <si>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</si>
  <si>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</si>
  <si>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</si>
  <si>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</si>
  <si>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</si>
  <si>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</si>
  <si>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</si>
  <si>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</si>
  <si>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</si>
  <si>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</si>
  <si>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</si>
  <si>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</si>
  <si>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</si>
  <si>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</si>
  <si>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</si>
  <si>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</si>
  <si>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</si>
  <si>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</si>
  <si>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</si>
  <si>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</si>
  <si>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</si>
  <si>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</si>
  <si>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</si>
  <si>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</si>
  <si>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</si>
  <si>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</si>
  <si>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</si>
  <si>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</si>
  <si>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</si>
  <si>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</si>
  <si>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</si>
  <si>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</si>
  <si>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</si>
  <si>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</si>
  <si>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</si>
  <si>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</si>
  <si>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</si>
  <si>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</si>
  <si>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</si>
  <si>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</si>
  <si>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</si>
  <si>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</si>
  <si>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</si>
  <si>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</si>
  <si>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</si>
  <si>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</si>
  <si>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</si>
  <si>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</si>
  <si>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</si>
  <si>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</si>
  <si>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</si>
  <si>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</si>
  <si>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</si>
  <si>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</si>
  <si>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</si>
  <si>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</si>
  <si>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</si>
  <si>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</si>
  <si>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</si>
  <si>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</si>
  <si>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</si>
  <si>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</si>
  <si>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</si>
  <si>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</si>
  <si>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</si>
  <si>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</si>
  <si>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</si>
  <si>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</si>
  <si>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</si>
  <si>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</si>
  <si>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</si>
  <si>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</si>
  <si>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</si>
  <si>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</si>
  <si>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</si>
  <si>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</si>
  <si>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</si>
  <si>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</si>
  <si>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</si>
  <si>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</si>
  <si>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</si>
  <si>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</si>
  <si>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</si>
  <si>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</si>
  <si>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</si>
  <si>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</si>
  <si>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</si>
  <si>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</si>
  <si>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</si>
  <si>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</si>
  <si>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</si>
  <si>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</si>
  <si>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</si>
  <si>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</si>
  <si>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</si>
  <si>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</si>
  <si>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</si>
  <si>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</si>
  <si>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</si>
  <si>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</si>
  <si>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</si>
  <si>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</si>
  <si>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</si>
  <si>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</si>
  <si>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</si>
  <si>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</si>
  <si>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</si>
  <si>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</si>
  <si>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</si>
  <si>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</si>
  <si>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</si>
  <si>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</si>
  <si>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</si>
  <si>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</si>
  <si>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</si>
  <si>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</si>
  <si>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</si>
  <si>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</si>
  <si>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</si>
  <si>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</si>
  <si>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</si>
  <si>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</si>
  <si>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</si>
  <si>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</si>
  <si>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</si>
  <si>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</si>
  <si>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</si>
  <si>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</si>
  <si>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</si>
  <si>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</si>
  <si>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</si>
  <si>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</si>
  <si>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</si>
  <si>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</si>
  <si>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</si>
  <si>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</si>
  <si>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</si>
  <si>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</si>
  <si>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</si>
  <si>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</si>
  <si>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</si>
  <si>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</si>
  <si>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</si>
  <si>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</si>
  <si>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</si>
  <si>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</si>
  <si>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</si>
  <si>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</si>
  <si>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</si>
  <si>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</si>
  <si>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</si>
  <si>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</si>
  <si>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</si>
  <si>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</si>
  <si>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</si>
  <si>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</si>
  <si>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</si>
  <si>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</si>
  <si>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</si>
  <si>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</si>
  <si>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</si>
  <si>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</si>
  <si>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</si>
  <si>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</si>
  <si>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</si>
  <si>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</si>
  <si>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</si>
  <si>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</si>
  <si>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</si>
  <si>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</si>
  <si>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</si>
  <si>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</si>
  <si>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</si>
  <si>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</si>
  <si>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</si>
  <si>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</si>
  <si>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</si>
  <si>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</si>
  <si>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</si>
  <si>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</si>
  <si>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</si>
  <si>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</si>
  <si>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</si>
  <si>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</si>
  <si>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</si>
  <si>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</si>
  <si>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</si>
  <si>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</si>
  <si>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</si>
  <si>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</si>
  <si>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</si>
  <si>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</si>
  <si>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</si>
  <si>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</si>
  <si>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</si>
  <si>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</si>
  <si>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</si>
  <si>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</si>
  <si>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</si>
  <si>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</si>
  <si>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</si>
  <si>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</si>
  <si>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</si>
  <si>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</si>
  <si>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</si>
  <si>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</si>
  <si>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</si>
  <si>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</si>
  <si>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</si>
  <si>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</si>
  <si>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</si>
  <si>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</si>
  <si>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</si>
  <si>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</si>
  <si>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</si>
  <si>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</si>
  <si>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</si>
  <si>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</si>
  <si>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</si>
  <si>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</si>
  <si>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</si>
  <si>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</si>
  <si>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</si>
  <si>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</si>
  <si>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</si>
  <si>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</si>
  <si>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</si>
  <si>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</si>
  <si>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</si>
  <si>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</si>
  <si>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</si>
  <si>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</si>
  <si>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</si>
  <si>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</si>
  <si>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</si>
  <si>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</si>
  <si>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</si>
  <si>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</si>
  <si>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</si>
  <si>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</si>
  <si>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</si>
  <si>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</si>
  <si>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</si>
  <si>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</si>
  <si>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</si>
  <si>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</si>
  <si>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</si>
  <si>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</si>
  <si>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</si>
  <si>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</si>
  <si>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</si>
  <si>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</si>
  <si>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</si>
  <si>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</si>
  <si>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</si>
  <si>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</si>
  <si>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</si>
  <si>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</si>
  <si>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</si>
  <si>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</si>
  <si>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</si>
  <si>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</si>
  <si>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</si>
  <si>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</si>
  <si>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</si>
  <si>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</si>
  <si>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</si>
  <si>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</si>
  <si>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</si>
  <si>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</si>
  <si>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</si>
  <si>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</si>
  <si>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</si>
  <si>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</si>
  <si>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</si>
  <si>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</si>
  <si>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</si>
  <si>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</si>
  <si>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</si>
  <si>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</si>
  <si>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</si>
  <si>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</si>
  <si>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</si>
  <si>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</si>
  <si>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</si>
  <si>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</si>
  <si>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</si>
  <si>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</si>
  <si>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</si>
  <si>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</si>
  <si>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</si>
  <si>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</si>
  <si>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</si>
  <si>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</si>
  <si>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</si>
  <si>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</si>
  <si>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</si>
  <si>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</si>
  <si>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</si>
  <si>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</si>
  <si>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</si>
  <si>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</si>
  <si>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</si>
  <si>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</si>
  <si>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</si>
  <si>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</si>
  <si>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</si>
  <si>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</si>
  <si>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</si>
  <si>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</si>
  <si>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</si>
  <si>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</si>
  <si>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</si>
  <si>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</si>
  <si>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</si>
  <si>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</si>
  <si>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</si>
  <si>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</si>
  <si>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</si>
  <si>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</si>
  <si>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</si>
  <si>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</si>
  <si>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</si>
  <si>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</si>
  <si>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</si>
  <si>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</si>
  <si>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</si>
  <si>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</si>
  <si>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</si>
  <si>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</si>
  <si>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</si>
  <si>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</si>
  <si>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</si>
  <si>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</si>
  <si>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</si>
  <si>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</si>
  <si>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</si>
  <si>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</si>
  <si>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</si>
  <si>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</si>
  <si>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</si>
  <si>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</si>
  <si>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</si>
  <si>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</si>
  <si>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</si>
  <si>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</si>
  <si>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</si>
  <si>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</si>
  <si>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</si>
  <si>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</si>
  <si>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</si>
  <si>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</si>
  <si>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</si>
  <si>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</si>
  <si>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</si>
  <si>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</si>
  <si>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</si>
  <si>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</si>
  <si>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</si>
  <si>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</si>
  <si>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</si>
  <si>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</si>
  <si>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</si>
  <si>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</si>
  <si>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</si>
  <si>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</si>
  <si>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</si>
  <si>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</si>
  <si>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</si>
  <si>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</si>
  <si>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</si>
  <si>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</si>
  <si>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</si>
  <si>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</si>
  <si>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</si>
  <si>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</si>
  <si>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</si>
  <si>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</si>
  <si>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</si>
  <si>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</si>
  <si>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</si>
  <si>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</si>
  <si>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</si>
  <si>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</si>
  <si>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</si>
  <si>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</si>
  <si>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</si>
  <si>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</si>
  <si>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</si>
  <si>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</si>
  <si>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</si>
  <si>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</si>
  <si>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</si>
  <si>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</si>
  <si>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</si>
  <si>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</si>
  <si>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</si>
  <si>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</si>
  <si>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</si>
  <si>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</si>
  <si>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</si>
  <si>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</si>
  <si>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</si>
  <si>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</si>
  <si>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</si>
  <si>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</si>
  <si>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</si>
  <si>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</si>
  <si>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</si>
  <si>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</si>
  <si>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</si>
  <si>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</si>
  <si>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</si>
  <si>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</si>
  <si>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</si>
  <si>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</si>
  <si>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</si>
  <si>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</si>
  <si>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</si>
  <si>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</si>
  <si>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</si>
  <si>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</si>
  <si>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</si>
  <si>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</si>
  <si>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</si>
  <si>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</si>
  <si>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</si>
  <si>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</si>
  <si>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</si>
  <si>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</si>
  <si>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</si>
  <si>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</si>
  <si>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</si>
  <si>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</si>
  <si>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</si>
  <si>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</si>
  <si>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</si>
  <si>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</si>
  <si>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</si>
  <si>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</si>
  <si>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</si>
  <si>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</si>
  <si>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</si>
  <si>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</si>
  <si>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</si>
  <si>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</si>
  <si>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</si>
  <si>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</si>
  <si>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</si>
  <si>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</si>
  <si>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</si>
  <si>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</si>
  <si>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</si>
  <si>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</si>
  <si>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</si>
  <si>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</si>
  <si>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</si>
  <si>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</si>
  <si>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</si>
  <si>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</si>
  <si>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</si>
  <si>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</si>
  <si>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</si>
  <si>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</si>
  <si>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</si>
  <si>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</si>
  <si>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</si>
  <si>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</si>
  <si>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</si>
  <si>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</si>
  <si>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</si>
  <si>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</si>
  <si>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</si>
  <si>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</si>
  <si>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</si>
  <si>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</si>
  <si>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</si>
  <si>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</si>
  <si>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</si>
  <si>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</si>
  <si>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</si>
  <si>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</si>
  <si>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</si>
  <si>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</si>
  <si>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</si>
  <si>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</si>
  <si>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</si>
  <si>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</si>
  <si>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</si>
  <si>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</si>
  <si>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</si>
  <si>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</si>
  <si>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</si>
  <si>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</si>
  <si>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</si>
  <si>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</si>
  <si>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</si>
  <si>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</si>
  <si>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</si>
  <si>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</si>
  <si>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</si>
  <si>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</si>
  <si>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</si>
  <si>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</si>
  <si>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</si>
  <si>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</si>
  <si>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</si>
  <si>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</si>
  <si>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</si>
  <si>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</si>
  <si>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</si>
  <si>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</si>
  <si>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</si>
  <si>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</si>
  <si>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</si>
  <si>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</si>
  <si>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</si>
  <si>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</si>
  <si>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</si>
  <si>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</si>
  <si>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</si>
  <si>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</si>
  <si>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</si>
  <si>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</si>
  <si>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</si>
  <si>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</si>
  <si>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</si>
  <si>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</si>
  <si>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</si>
  <si>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</si>
  <si>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</si>
  <si>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</si>
  <si>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</si>
  <si>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</si>
  <si>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</si>
  <si>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</si>
  <si>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</si>
  <si>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</si>
  <si>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</si>
  <si>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</si>
  <si>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</si>
  <si>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</si>
  <si>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</si>
  <si>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</si>
  <si>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</si>
  <si>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</si>
  <si>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</si>
  <si>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</si>
  <si>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</si>
  <si>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</si>
  <si>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</si>
  <si>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</si>
  <si>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</si>
  <si>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</si>
  <si>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</si>
  <si>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</si>
  <si>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</si>
  <si>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</si>
  <si>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</si>
  <si>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</si>
  <si>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</si>
  <si>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</si>
  <si>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</si>
  <si>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</si>
  <si>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</si>
  <si>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</si>
  <si>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</si>
  <si>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</si>
  <si>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</si>
  <si>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</si>
  <si>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</si>
  <si>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</si>
  <si>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</si>
  <si>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</si>
  <si>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</si>
  <si>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</si>
  <si>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</si>
  <si>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</si>
  <si>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</si>
  <si>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</si>
  <si>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</si>
  <si>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</si>
  <si>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</si>
  <si>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</si>
  <si>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</si>
  <si>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</si>
  <si>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</si>
  <si>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</si>
  <si>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</si>
  <si>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</si>
  <si>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</si>
  <si>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</si>
  <si>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</si>
  <si>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</si>
  <si>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</si>
  <si>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</si>
  <si>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</si>
  <si>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</si>
  <si>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</si>
  <si>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</si>
  <si>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</si>
  <si>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</si>
  <si>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</si>
  <si>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</si>
  <si>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</si>
  <si>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</si>
  <si>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</si>
  <si>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</si>
  <si>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</si>
  <si>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</si>
  <si>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</si>
  <si>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</si>
  <si>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</si>
  <si>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</si>
  <si>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</si>
  <si>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</si>
  <si>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</si>
  <si>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</si>
  <si>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</si>
  <si>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</si>
  <si>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</si>
  <si>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</si>
  <si>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</si>
  <si>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</si>
  <si>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</si>
  <si>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</si>
  <si>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</si>
  <si>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</si>
  <si>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</si>
  <si>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</si>
  <si>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</si>
  <si>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</si>
  <si>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</si>
  <si>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</si>
  <si>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</si>
  <si>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</si>
  <si>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</si>
  <si>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</si>
  <si>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</si>
  <si>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</si>
  <si>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</si>
  <si>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</si>
  <si>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</si>
  <si>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</si>
  <si>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</si>
  <si>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</si>
  <si>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</si>
  <si>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</si>
  <si>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</si>
  <si>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</si>
  <si>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</si>
  <si>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</si>
  <si>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</si>
  <si>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</si>
  <si>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</si>
  <si>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</si>
  <si>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</si>
  <si>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</si>
  <si>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</si>
  <si>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</si>
  <si>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</si>
  <si>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</si>
  <si>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</si>
  <si>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</si>
  <si>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</si>
  <si>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</si>
  <si>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</si>
  <si>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</si>
  <si>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</si>
  <si>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</si>
  <si>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</si>
  <si>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</si>
  <si>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</si>
  <si>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</si>
  <si>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</si>
  <si>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</si>
  <si>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</si>
  <si>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</si>
  <si>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</si>
  <si>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</si>
  <si>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</si>
  <si>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</si>
  <si>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</si>
  <si>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</si>
  <si>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</si>
  <si>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</si>
  <si>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</si>
  <si>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</si>
  <si>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</si>
  <si>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</si>
  <si>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</si>
  <si>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</si>
  <si>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</si>
  <si>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</si>
  <si>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</si>
  <si>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</si>
  <si>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</si>
  <si>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</si>
  <si>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</si>
  <si>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</si>
  <si>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</si>
  <si>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</si>
  <si>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</si>
  <si>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</si>
  <si>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</si>
  <si>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</si>
  <si>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</si>
  <si>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</si>
  <si>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</si>
  <si>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</si>
  <si>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</si>
  <si>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</si>
  <si>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</si>
  <si>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</si>
  <si>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</si>
  <si>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</si>
  <si>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</si>
  <si>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</si>
  <si>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</si>
  <si>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</si>
  <si>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</si>
  <si>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</si>
  <si>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</si>
  <si>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</si>
  <si>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</si>
  <si>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</si>
  <si>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</si>
  <si>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</si>
  <si>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</si>
  <si>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</si>
  <si>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</si>
  <si>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</si>
  <si>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</si>
  <si>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</si>
  <si>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</si>
  <si>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</si>
  <si>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</si>
  <si>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</si>
  <si>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</si>
  <si>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</si>
  <si>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</si>
  <si>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</si>
  <si>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</si>
  <si>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</si>
  <si>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</si>
  <si>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</si>
  <si>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</si>
  <si>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</si>
  <si>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</si>
  <si>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</si>
  <si>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</si>
  <si>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</si>
  <si>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</si>
  <si>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</si>
  <si>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</si>
  <si>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</si>
  <si>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</si>
  <si>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</si>
  <si>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</si>
  <si>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</si>
  <si>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</si>
  <si>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</si>
  <si>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</si>
  <si>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</si>
  <si>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</si>
  <si>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</si>
  <si>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</si>
  <si>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</si>
  <si>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</si>
  <si>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</si>
  <si>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</si>
  <si>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</si>
  <si>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</si>
  <si>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</si>
  <si>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</si>
  <si>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</si>
  <si>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</si>
  <si>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</si>
  <si>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</si>
  <si>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</si>
  <si>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</si>
  <si>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</si>
  <si>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</si>
  <si>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</si>
  <si>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</si>
  <si>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</si>
  <si>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</si>
  <si>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</si>
  <si>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</si>
  <si>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</si>
  <si>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</si>
  <si>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</si>
  <si>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</si>
  <si>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</si>
  <si>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</si>
  <si>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</si>
  <si>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</si>
  <si>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</si>
  <si>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</si>
  <si>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</si>
  <si>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</si>
  <si>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</si>
  <si>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</si>
  <si>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</si>
  <si>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</si>
  <si>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</si>
  <si>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</si>
  <si>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</si>
  <si>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</si>
  <si>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</si>
  <si>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</si>
  <si>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</si>
  <si>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</si>
  <si>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</si>
  <si>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</si>
  <si>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</si>
  <si>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</si>
  <si>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</si>
  <si>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</si>
  <si>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</si>
  <si>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</si>
  <si>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</si>
  <si>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</si>
  <si>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</si>
  <si>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</si>
  <si>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</si>
  <si>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</si>
  <si>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</si>
  <si>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</si>
  <si>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</si>
  <si>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</si>
  <si>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</si>
  <si>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</si>
  <si>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</si>
  <si>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</si>
  <si>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</si>
  <si>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</si>
  <si>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</si>
  <si>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</si>
  <si>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</si>
  <si>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</si>
  <si>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</si>
  <si>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</si>
  <si>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</si>
  <si>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</si>
  <si>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</si>
  <si>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</si>
  <si>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</si>
  <si>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</si>
  <si>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</si>
  <si>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</si>
  <si>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</si>
  <si>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</si>
  <si>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</si>
  <si>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</si>
  <si>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</si>
  <si>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</si>
  <si>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</si>
  <si>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</si>
  <si>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</si>
  <si>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</si>
  <si>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</si>
  <si>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</si>
  <si>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</si>
  <si>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</si>
  <si>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</si>
  <si>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</si>
  <si>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</si>
  <si>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</si>
  <si>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</si>
  <si>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</si>
  <si>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</si>
  <si>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</si>
  <si>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</si>
  <si>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</si>
  <si>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</si>
  <si>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</si>
  <si>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</si>
  <si>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</si>
  <si>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</si>
  <si>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</si>
  <si>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</si>
  <si>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</si>
  <si>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</si>
  <si>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</si>
  <si>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</si>
  <si>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</si>
  <si>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</si>
  <si>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</si>
  <si>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</si>
  <si>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</si>
  <si>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</si>
  <si>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</si>
  <si>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</si>
  <si>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</si>
  <si>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</si>
  <si>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</si>
  <si>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</si>
  <si>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</si>
  <si>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</si>
  <si>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</si>
  <si>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</si>
  <si>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</si>
  <si>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</si>
  <si>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</si>
  <si>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</si>
  <si>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</si>
  <si>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</si>
  <si>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</si>
  <si>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</si>
  <si>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</si>
  <si>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</si>
  <si>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</si>
  <si>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</si>
  <si>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</si>
  <si>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</si>
  <si>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</si>
  <si>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</si>
  <si>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</si>
  <si>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</si>
  <si>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</si>
  <si>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</si>
  <si>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</si>
  <si>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</si>
  <si>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</si>
  <si>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</si>
  <si>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</si>
  <si>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</si>
  <si>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</si>
  <si>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</si>
  <si>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</si>
  <si>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</si>
  <si>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</si>
  <si>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</si>
  <si>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</si>
  <si>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</si>
  <si>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</si>
  <si>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</si>
  <si>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</si>
  <si>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</si>
  <si>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</si>
  <si>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</si>
  <si>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</si>
  <si>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</si>
  <si>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</si>
  <si>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</si>
  <si>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</si>
  <si>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</si>
  <si>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</si>
  <si>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</si>
  <si>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</si>
  <si>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</si>
  <si>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</si>
  <si>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</si>
  <si>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</si>
  <si>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</si>
  <si>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</si>
  <si>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</si>
  <si>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</si>
  <si>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</si>
  <si>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</si>
  <si>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</si>
  <si>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</si>
  <si>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</si>
  <si>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</si>
  <si>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</si>
  <si>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</si>
  <si>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</si>
  <si>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</si>
  <si>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</si>
  <si>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</si>
  <si>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</si>
  <si>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</si>
  <si>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</si>
  <si>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</si>
  <si>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</si>
  <si>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</si>
  <si>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</si>
  <si>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</si>
  <si>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</si>
  <si>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</si>
  <si>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</si>
  <si>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</si>
  <si>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</si>
  <si>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</si>
  <si>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</si>
  <si>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</si>
  <si>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</si>
  <si>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</si>
  <si>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</si>
  <si>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</si>
  <si>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</si>
  <si>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</si>
  <si>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</si>
  <si>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</si>
  <si>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</si>
  <si>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</si>
  <si>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</si>
  <si>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</si>
  <si>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</si>
  <si>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</si>
  <si>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</si>
  <si>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</si>
  <si>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</si>
  <si>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</si>
  <si>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</si>
  <si>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</si>
  <si>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</si>
  <si>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</si>
  <si>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</si>
  <si>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</si>
  <si>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</si>
  <si>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</si>
  <si>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</si>
  <si>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</si>
  <si>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</si>
  <si>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</si>
  <si>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</si>
  <si>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</si>
  <si>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</si>
  <si>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</si>
  <si>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</si>
  <si>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</si>
  <si>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</si>
  <si>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</si>
  <si>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</si>
  <si>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</si>
  <si>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</si>
  <si>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</si>
  <si>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</si>
  <si>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</si>
  <si>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</si>
  <si>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</si>
  <si>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</si>
  <si>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</si>
  <si>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</si>
  <si>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</si>
  <si>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</si>
  <si>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</si>
  <si>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</si>
  <si>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</si>
  <si>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</si>
  <si>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</si>
  <si>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</si>
  <si>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</si>
  <si>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</si>
  <si>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</si>
  <si>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</si>
  <si>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</si>
  <si>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</si>
  <si>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</si>
  <si>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</si>
  <si>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</si>
  <si>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</si>
  <si>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</si>
  <si>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</si>
  <si>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</si>
  <si>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</si>
  <si>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</si>
  <si>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</si>
  <si>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</si>
  <si>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</si>
  <si>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</si>
  <si>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</si>
  <si>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</si>
  <si>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</si>
  <si>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</si>
  <si>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</si>
  <si>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</si>
  <si>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</si>
  <si>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</si>
  <si>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</si>
  <si>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</si>
  <si>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</si>
  <si>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</si>
  <si>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</si>
  <si>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</si>
  <si>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</si>
  <si>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</si>
  <si>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</si>
  <si>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</si>
  <si>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</si>
  <si>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</si>
  <si>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</si>
  <si>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</si>
  <si>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</si>
  <si>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</si>
  <si>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</si>
  <si>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</si>
  <si>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</si>
  <si>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</si>
  <si>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</si>
  <si>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</si>
  <si>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</si>
  <si>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</si>
  <si>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</si>
  <si>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</si>
  <si>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</si>
  <si>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</si>
  <si>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</si>
  <si>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</si>
  <si>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</si>
  <si>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</si>
  <si>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</si>
  <si>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</si>
  <si>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</si>
  <si>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</si>
  <si>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</si>
  <si>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</si>
  <si>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</si>
  <si>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</si>
  <si>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</si>
  <si>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</si>
  <si>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</si>
  <si>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</si>
  <si>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</si>
  <si>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</si>
  <si>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</si>
  <si>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</si>
  <si>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</si>
  <si>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</si>
  <si>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</si>
  <si>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</si>
  <si>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</si>
  <si>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</si>
  <si>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</si>
  <si>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</si>
  <si>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</si>
  <si>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</si>
  <si>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</si>
  <si>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</si>
  <si>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</si>
  <si>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</si>
  <si>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</si>
  <si>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</si>
  <si>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</si>
  <si>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</si>
  <si>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</si>
  <si>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</si>
  <si>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</si>
  <si>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</si>
  <si>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</si>
  <si>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</si>
  <si>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</si>
  <si>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</si>
  <si>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</si>
  <si>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</si>
  <si>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</si>
  <si>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</si>
  <si>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</si>
  <si>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</si>
  <si>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</si>
  <si>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</si>
  <si>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</si>
  <si>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</si>
  <si>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</si>
  <si>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</si>
  <si>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</si>
  <si>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</si>
  <si>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</si>
  <si>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</si>
  <si>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</si>
  <si>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</si>
  <si>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</si>
  <si>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</si>
  <si>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</si>
  <si>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</si>
  <si>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</si>
  <si>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</si>
  <si>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</si>
  <si>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</si>
  <si>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</si>
  <si>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</si>
  <si>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</si>
  <si>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</si>
  <si>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</si>
  <si>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</si>
  <si>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</si>
  <si>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</si>
  <si>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</si>
  <si>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</si>
  <si>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</si>
  <si>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</si>
  <si>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</si>
  <si>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</si>
  <si>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</si>
  <si>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</si>
  <si>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</si>
  <si>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</si>
  <si>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</si>
  <si>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</si>
  <si>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</si>
  <si>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</si>
  <si>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</si>
  <si>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</si>
  <si>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</si>
  <si>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</si>
  <si>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</si>
  <si>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</si>
  <si>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</si>
  <si>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</si>
  <si>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</si>
  <si>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</si>
  <si>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</si>
  <si>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</si>
  <si>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</si>
  <si>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</si>
  <si>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</si>
  <si>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</si>
  <si>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</si>
  <si>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</si>
  <si>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</si>
  <si>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</si>
  <si>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</si>
  <si>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</si>
  <si>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</si>
  <si>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</si>
  <si>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</si>
  <si>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</si>
  <si>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</si>
  <si>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</si>
  <si>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</si>
  <si>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</si>
  <si>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</si>
  <si>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</si>
  <si>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</si>
  <si>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</si>
  <si>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</si>
  <si>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</si>
  <si>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</si>
  <si>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</si>
  <si>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</si>
  <si>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</si>
  <si>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</si>
  <si>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</si>
  <si>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</si>
  <si>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</si>
  <si>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</si>
  <si>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</si>
  <si>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</si>
  <si>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</si>
  <si>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</si>
  <si>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</si>
  <si>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</si>
  <si>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</si>
  <si>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</si>
  <si>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</si>
  <si>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</si>
  <si>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</si>
  <si>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</si>
  <si>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</si>
  <si>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</si>
  <si>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</si>
  <si>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</si>
  <si>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</si>
  <si>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</si>
  <si>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</si>
  <si>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</si>
  <si>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</si>
  <si>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</si>
  <si>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</si>
  <si>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</si>
  <si>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</si>
  <si>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</si>
  <si>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</si>
  <si>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</si>
  <si>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</si>
  <si>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</si>
  <si>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</si>
  <si>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</si>
  <si>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</si>
  <si>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</si>
  <si>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</si>
  <si>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</si>
  <si>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</si>
  <si>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</si>
  <si>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</si>
  <si>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</si>
  <si>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</si>
  <si>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</si>
  <si>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</si>
  <si>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</si>
  <si>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</si>
  <si>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</si>
  <si>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</si>
  <si>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</si>
  <si>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</si>
  <si>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</si>
  <si>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</si>
  <si>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</si>
  <si>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</si>
  <si>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</si>
  <si>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</si>
  <si>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</si>
  <si>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</si>
  <si>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</si>
  <si>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</si>
  <si>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</si>
  <si>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</si>
  <si>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</si>
  <si>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</si>
  <si>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</si>
  <si>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</si>
  <si>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</si>
  <si>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</si>
  <si>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</si>
  <si>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</si>
  <si>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</si>
  <si>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</si>
  <si>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</si>
  <si>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</si>
  <si>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</si>
  <si>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</si>
  <si>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</si>
  <si>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</si>
  <si>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</si>
  <si>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</si>
  <si>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</si>
  <si>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</si>
  <si>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</si>
  <si>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</si>
  <si>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</si>
  <si>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</si>
  <si>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</si>
  <si>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</si>
  <si>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</si>
  <si>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</si>
  <si>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</si>
  <si>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</si>
  <si>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</si>
  <si>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</si>
  <si>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</si>
  <si>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</si>
  <si>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</si>
  <si>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</si>
  <si>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</si>
  <si>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</si>
  <si>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</si>
  <si>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</si>
  <si>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</si>
  <si>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</si>
  <si>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</si>
  <si>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</si>
  <si>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</si>
  <si>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</si>
  <si>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</si>
  <si>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</si>
  <si>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</si>
  <si>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</si>
  <si>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</si>
  <si>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</si>
  <si>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</si>
  <si>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</si>
  <si>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</si>
  <si>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</si>
  <si>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</si>
  <si>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</si>
  <si>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</si>
  <si>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</si>
  <si>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</si>
  <si>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</si>
  <si>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</si>
  <si>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</si>
  <si>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</si>
  <si>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</si>
  <si>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</si>
  <si>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</si>
  <si>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</si>
  <si>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</si>
  <si>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</si>
  <si>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</si>
  <si>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</si>
  <si>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</si>
  <si>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</si>
  <si>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</si>
  <si>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</si>
  <si>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</si>
  <si>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</si>
  <si>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</si>
  <si>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</si>
  <si>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</si>
  <si>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</si>
  <si>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</si>
  <si>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</si>
  <si>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</si>
  <si>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</si>
  <si>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</si>
  <si>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</si>
  <si>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</si>
  <si>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</si>
  <si>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</si>
  <si>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</si>
  <si>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</si>
  <si>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</si>
  <si>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</si>
  <si>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</si>
  <si>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</si>
  <si>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</si>
  <si>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</si>
  <si>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</si>
  <si>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</si>
  <si>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</si>
  <si>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</si>
  <si>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</si>
  <si>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</si>
  <si>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</si>
  <si>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</si>
  <si>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</si>
  <si>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</si>
  <si>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</si>
  <si>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</si>
  <si>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</si>
  <si>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</si>
  <si>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</si>
  <si>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</si>
  <si>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</si>
  <si>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</si>
  <si>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</si>
  <si>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</si>
  <si>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</si>
  <si>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</si>
  <si>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</si>
  <si>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</si>
  <si>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</si>
  <si>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</si>
  <si>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</si>
  <si>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</si>
  <si>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</si>
  <si>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</si>
  <si>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</si>
  <si>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</si>
  <si>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</si>
  <si>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</si>
  <si>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</si>
  <si>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</si>
  <si>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</si>
  <si>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</si>
  <si>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</si>
  <si>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</si>
  <si>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</si>
  <si>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</si>
  <si>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</si>
  <si>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</si>
  <si>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</si>
  <si>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</si>
  <si>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</si>
  <si>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</si>
  <si>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</si>
  <si>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</si>
  <si>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</si>
  <si>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</si>
  <si>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</si>
  <si>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</si>
  <si>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</si>
  <si>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</si>
  <si>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</si>
  <si>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</si>
  <si>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</si>
  <si>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</si>
  <si>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</si>
  <si>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</si>
  <si>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</si>
  <si>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</si>
  <si>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</si>
  <si>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</si>
  <si>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</si>
  <si>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</si>
  <si>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</si>
  <si>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</si>
  <si>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</si>
  <si>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</si>
  <si>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</si>
  <si>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</si>
  <si>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</si>
  <si>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</si>
  <si>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</si>
  <si>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</si>
  <si>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</si>
  <si>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</si>
  <si>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</si>
  <si>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</si>
  <si>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</si>
  <si>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</si>
  <si>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</si>
  <si>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</si>
  <si>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</si>
  <si>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</si>
  <si>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</si>
  <si>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</si>
  <si>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</si>
  <si>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</si>
  <si>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</si>
  <si>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</si>
  <si>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</si>
  <si>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</si>
  <si>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</si>
  <si>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</si>
  <si>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</si>
  <si>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</si>
  <si>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</si>
  <si>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</si>
  <si>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</si>
  <si>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</si>
  <si>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</si>
  <si>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</si>
  <si>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</si>
  <si>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</si>
  <si>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</si>
  <si>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</si>
  <si>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</si>
  <si>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</si>
  <si>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</si>
  <si>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</si>
  <si>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</si>
  <si>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</si>
  <si>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</si>
  <si>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</si>
  <si>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</si>
  <si>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</si>
  <si>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</si>
  <si>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</si>
  <si>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</si>
  <si>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</si>
  <si>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</si>
  <si>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</si>
  <si>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</si>
  <si>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</si>
  <si>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</si>
  <si>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</si>
  <si>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</si>
  <si>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</si>
  <si>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</si>
  <si>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</si>
  <si>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</si>
  <si>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</si>
  <si>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</si>
  <si>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</si>
  <si>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</si>
  <si>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</si>
  <si>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</si>
  <si>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</si>
  <si>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</si>
  <si>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</si>
  <si>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</si>
  <si>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</si>
  <si>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</si>
  <si>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</si>
  <si>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</si>
  <si>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</si>
  <si>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</si>
  <si>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</si>
  <si>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</si>
  <si>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</si>
  <si>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</si>
  <si>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</si>
  <si>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</si>
  <si>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</si>
  <si>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</si>
  <si>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</si>
  <si>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</si>
  <si>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</si>
  <si>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</si>
  <si>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</si>
  <si>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</si>
  <si>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</si>
  <si>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</si>
  <si>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</si>
  <si>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</si>
  <si>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</si>
  <si>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</si>
  <si>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</si>
  <si>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</si>
  <si>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</si>
  <si>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</si>
  <si>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</si>
  <si>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</si>
  <si>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</si>
  <si>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</si>
  <si>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</si>
  <si>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</si>
  <si>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</si>
  <si>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</si>
  <si>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</si>
  <si>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</si>
  <si>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</si>
  <si>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</si>
  <si>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</si>
  <si>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</si>
  <si>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</si>
  <si>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</si>
  <si>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</si>
  <si>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</si>
  <si>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</si>
  <si>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</si>
  <si>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</si>
  <si>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</si>
  <si>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</si>
  <si>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</si>
  <si>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</si>
  <si>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</si>
  <si>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</si>
  <si>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</si>
  <si>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</si>
  <si>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</si>
  <si>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</si>
  <si>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</si>
  <si>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</si>
  <si>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</si>
  <si>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</si>
  <si>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</si>
  <si>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</si>
  <si>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</si>
  <si>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</si>
  <si>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</si>
  <si>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</si>
  <si>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</si>
  <si>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</si>
  <si>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</si>
  <si>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</si>
  <si>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</si>
  <si>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</si>
  <si>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</si>
  <si>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</si>
  <si>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</si>
  <si>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</si>
  <si>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</si>
  <si>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</si>
  <si>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</si>
  <si>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</si>
  <si>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</si>
  <si>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</si>
  <si>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</si>
  <si>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</si>
  <si>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</si>
  <si>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</si>
  <si>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</si>
  <si>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</si>
  <si>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</si>
  <si>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</si>
  <si>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</si>
  <si>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</si>
  <si>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</si>
  <si>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</si>
  <si>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</si>
  <si>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</si>
  <si>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</si>
  <si>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</si>
  <si>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</si>
  <si>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</si>
  <si>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</si>
  <si>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</si>
  <si>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</si>
  <si>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</si>
  <si>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</si>
  <si>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</si>
  <si>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</si>
  <si>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</si>
  <si>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</si>
  <si>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</si>
  <si>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</si>
  <si>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</si>
  <si>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</si>
  <si>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</si>
  <si>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</si>
  <si>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</si>
  <si>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</si>
  <si>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</si>
  <si>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</si>
  <si>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</si>
  <si>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</si>
  <si>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</si>
  <si>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</si>
  <si>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</si>
  <si>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</si>
  <si>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</si>
  <si>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</si>
  <si>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</si>
  <si>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</si>
  <si>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</si>
  <si>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</si>
  <si>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</si>
  <si>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</si>
  <si>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</si>
  <si>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</si>
  <si>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</si>
  <si>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</si>
  <si>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</si>
  <si>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</si>
  <si>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</si>
  <si>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</si>
  <si>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</si>
  <si>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</si>
  <si>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</si>
  <si>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</si>
  <si>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</si>
  <si>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</si>
  <si>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</si>
  <si>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</si>
  <si>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</si>
  <si>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</si>
  <si>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</si>
  <si>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</si>
  <si>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</si>
  <si>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</si>
  <si>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</si>
  <si>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</si>
  <si>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</si>
  <si>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</si>
  <si>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</si>
  <si>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</si>
  <si>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</si>
  <si>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</si>
  <si>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</si>
  <si>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</si>
  <si>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</si>
  <si>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</si>
  <si>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</si>
  <si>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</si>
  <si>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</si>
  <si>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</si>
  <si>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</si>
  <si>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</si>
  <si>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</si>
  <si>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</si>
  <si>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</si>
  <si>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</si>
  <si>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</si>
  <si>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</si>
  <si>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</si>
  <si>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</si>
  <si>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</si>
  <si>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</si>
  <si>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</si>
  <si>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</si>
  <si>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</si>
  <si>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</si>
  <si>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</si>
  <si>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</si>
  <si>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</si>
  <si>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</si>
  <si>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</si>
  <si>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</si>
  <si>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</si>
  <si>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</si>
  <si>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</si>
  <si>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</si>
  <si>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</si>
  <si>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</si>
  <si>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</si>
  <si>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</si>
  <si>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</si>
  <si>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</si>
  <si>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</si>
  <si>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</si>
  <si>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</si>
  <si>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</si>
  <si>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</si>
  <si>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</si>
  <si>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</si>
  <si>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</si>
  <si>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</si>
  <si>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</si>
  <si>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</si>
  <si>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</si>
  <si>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</si>
  <si>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</si>
  <si>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</si>
  <si>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</si>
  <si>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</si>
  <si>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</si>
  <si>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</si>
  <si>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</si>
  <si>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</si>
  <si>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</si>
  <si>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</si>
  <si>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</si>
  <si>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</si>
  <si>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</si>
  <si>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</si>
  <si>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</si>
  <si>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</si>
  <si>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</si>
  <si>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</si>
  <si>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</si>
  <si>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</si>
  <si>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</si>
  <si>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</si>
  <si>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</si>
  <si>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</si>
  <si>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</si>
  <si>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</si>
  <si>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</si>
  <si>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</si>
  <si>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</si>
  <si>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</si>
  <si>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</si>
  <si>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</si>
  <si>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</si>
  <si>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</si>
  <si>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</si>
  <si>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</si>
  <si>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</si>
  <si>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</si>
  <si>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</si>
  <si>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</si>
  <si>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</si>
  <si>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</si>
  <si>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</si>
  <si>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</si>
  <si>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</si>
  <si>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</si>
  <si>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</si>
  <si>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</si>
  <si>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</si>
  <si>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</si>
  <si>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</si>
  <si>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</si>
  <si>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</si>
  <si>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</si>
  <si>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</si>
  <si>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</si>
  <si>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</si>
  <si>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</si>
  <si>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</si>
  <si>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</si>
  <si>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</si>
  <si>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</si>
  <si>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</si>
  <si>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</si>
  <si>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</si>
  <si>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</si>
  <si>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</si>
  <si>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</si>
  <si>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</si>
  <si>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</si>
  <si>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</si>
  <si>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</si>
  <si>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</si>
  <si>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</si>
  <si>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</si>
  <si>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</si>
  <si>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</si>
  <si>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</si>
  <si>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</si>
  <si>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</si>
  <si>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</si>
  <si>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</si>
  <si>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</si>
  <si>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</si>
  <si>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</si>
  <si>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</si>
  <si>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</si>
  <si>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</si>
  <si>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</si>
  <si>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</si>
  <si>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</si>
  <si>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</si>
  <si>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</si>
  <si>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</si>
  <si>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</si>
  <si>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</si>
  <si>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</si>
  <si>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</si>
  <si>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</si>
  <si>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</si>
  <si>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</si>
  <si>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</si>
  <si>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</si>
  <si>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</si>
  <si>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</si>
  <si>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</si>
  <si>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</si>
  <si>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</si>
  <si>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</si>
  <si>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</si>
  <si>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</si>
  <si>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</si>
  <si>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</si>
  <si>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</si>
  <si>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</si>
  <si>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</si>
  <si>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</si>
  <si>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</si>
  <si>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</si>
  <si>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</si>
  <si>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</si>
  <si>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</si>
  <si>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</si>
  <si>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</si>
  <si>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</si>
  <si>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</si>
  <si>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</si>
  <si>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</si>
  <si>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</si>
  <si>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</si>
  <si>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</si>
  <si>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</si>
  <si>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</si>
  <si>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</si>
  <si>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</si>
  <si>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</si>
  <si>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</si>
  <si>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</si>
  <si>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</si>
  <si>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</si>
  <si>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</si>
  <si>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</si>
  <si>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</si>
  <si>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</si>
  <si>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</si>
  <si>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</si>
  <si>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</si>
  <si>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</si>
  <si>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</si>
  <si>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</si>
  <si>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</si>
  <si>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</si>
  <si>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</si>
  <si>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</si>
  <si>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</si>
  <si>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</si>
  <si>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</si>
  <si>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</si>
  <si>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</si>
  <si>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</si>
  <si>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</si>
  <si>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</si>
  <si>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</si>
  <si>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</si>
  <si>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</si>
  <si>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</si>
  <si>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</si>
  <si>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</si>
  <si>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</si>
  <si>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</si>
  <si>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</si>
  <si>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</si>
  <si>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</si>
  <si>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</si>
  <si>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</si>
  <si>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</si>
  <si>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</si>
  <si>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</si>
  <si>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</si>
  <si>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</si>
  <si>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</si>
  <si>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</si>
  <si>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</si>
  <si>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</si>
  <si>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</si>
  <si>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</si>
  <si>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</si>
  <si>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</si>
  <si>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</si>
  <si>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</si>
  <si>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</si>
  <si>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</si>
  <si>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</si>
  <si>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</si>
  <si>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</si>
  <si>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</si>
  <si>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</si>
  <si>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</si>
  <si>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</si>
  <si>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</si>
  <si>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</si>
  <si>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</si>
  <si>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</si>
  <si>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</si>
  <si>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</si>
  <si>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</si>
  <si>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</si>
  <si>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</si>
  <si>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</si>
  <si>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</si>
  <si>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</si>
  <si>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</si>
  <si>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</si>
  <si>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</si>
  <si>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</si>
  <si>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</si>
  <si>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</si>
  <si>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</si>
  <si>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</si>
  <si>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</si>
  <si>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</si>
  <si>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</si>
  <si>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</si>
  <si>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</si>
  <si>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</si>
  <si>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</si>
  <si>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</si>
  <si>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</si>
  <si>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</si>
  <si>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</si>
  <si>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</si>
  <si>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</si>
  <si>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</si>
  <si>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</si>
  <si>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</si>
  <si>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</si>
  <si>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</si>
  <si>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</si>
  <si>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</si>
  <si>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</si>
  <si>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</si>
  <si>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</si>
  <si>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</si>
  <si>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</si>
  <si>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</si>
  <si>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</si>
  <si>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</si>
  <si>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</si>
  <si>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</si>
  <si>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</si>
  <si>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</si>
  <si>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</si>
  <si>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</si>
  <si>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</si>
  <si>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</si>
  <si>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</si>
  <si>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</si>
  <si>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</si>
  <si>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</si>
  <si>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</si>
  <si>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</si>
  <si>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</si>
  <si>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</si>
  <si>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</si>
  <si>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</si>
  <si>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</si>
  <si>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</si>
  <si>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</si>
  <si>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</si>
  <si>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</si>
  <si>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</si>
  <si>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</si>
  <si>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</si>
  <si>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</si>
  <si>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</si>
  <si>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</si>
  <si>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</si>
  <si>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</si>
  <si>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</si>
  <si>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</si>
  <si>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</si>
  <si>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</si>
  <si>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</si>
  <si>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</si>
  <si>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</si>
  <si>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</si>
  <si>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</si>
  <si>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</si>
  <si>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</si>
  <si>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</si>
  <si>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</si>
  <si>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</si>
  <si>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</si>
  <si>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</si>
  <si>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</si>
  <si>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</si>
  <si>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</si>
  <si>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</si>
  <si>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</si>
  <si>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</si>
  <si>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</si>
  <si>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</si>
  <si>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</si>
  <si>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</si>
  <si>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</si>
  <si>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</si>
  <si>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</si>
  <si>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</si>
  <si>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</si>
  <si>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</si>
  <si>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</si>
  <si>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</si>
  <si>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</si>
  <si>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</si>
  <si>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</si>
  <si>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</si>
  <si>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</si>
  <si>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</si>
  <si>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</si>
  <si>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</si>
  <si>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</si>
  <si>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</si>
  <si>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</si>
  <si>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</si>
  <si>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</si>
  <si>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</si>
  <si>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</si>
  <si>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</si>
  <si>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</si>
  <si>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</si>
  <si>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</si>
  <si>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</si>
  <si>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</si>
  <si>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</si>
  <si>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</si>
  <si>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</si>
  <si>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</si>
  <si>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</si>
  <si>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</si>
  <si>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</si>
  <si>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</si>
  <si>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</si>
  <si>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</si>
  <si>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</si>
  <si>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</si>
  <si>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</si>
  <si>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</si>
  <si>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</si>
  <si>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</si>
  <si>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</si>
  <si>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</si>
  <si>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</si>
  <si>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</si>
  <si>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</si>
  <si>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</si>
  <si>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</si>
  <si>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</si>
  <si>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</si>
  <si>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</si>
  <si>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</si>
  <si>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</si>
  <si>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</si>
  <si>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</si>
  <si>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</si>
  <si>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</si>
  <si>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</si>
  <si>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</si>
  <si>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</si>
  <si>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</si>
  <si>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</si>
  <si>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</si>
  <si>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</si>
  <si>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</si>
  <si>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</si>
  <si>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</si>
  <si>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</si>
  <si>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</si>
  <si>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</si>
  <si>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</si>
  <si>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</si>
  <si>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</si>
  <si>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</si>
  <si>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</si>
  <si>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</si>
  <si>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</si>
  <si>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</si>
  <si>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</si>
  <si>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</si>
  <si>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</si>
  <si>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</si>
  <si>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</si>
  <si>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</si>
  <si>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</si>
  <si>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</si>
  <si>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</si>
  <si>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</si>
  <si>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</si>
  <si>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</si>
  <si>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</si>
  <si>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</si>
  <si>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</si>
  <si>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</si>
  <si>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</si>
  <si>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</si>
  <si>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</si>
  <si>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</si>
  <si>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</si>
  <si>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</si>
  <si>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</si>
  <si>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</si>
  <si>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</si>
  <si>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</si>
  <si>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</si>
  <si>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</si>
  <si>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</si>
  <si>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</si>
  <si>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</si>
  <si>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</si>
  <si>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</si>
  <si>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</si>
  <si>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</si>
  <si>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</si>
  <si>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</si>
  <si>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</si>
  <si>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</si>
  <si>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</si>
  <si>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</si>
  <si>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</si>
  <si>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</si>
  <si>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</si>
  <si>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</si>
  <si>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</si>
  <si>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</si>
  <si>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</si>
  <si>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</si>
  <si>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</si>
  <si>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</si>
  <si>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</si>
  <si>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</si>
  <si>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</si>
  <si>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</si>
  <si>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</si>
  <si>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</si>
  <si>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</si>
  <si>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</si>
  <si>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</si>
  <si>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</si>
  <si>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</si>
  <si>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</si>
  <si>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</si>
  <si>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</si>
  <si>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</si>
  <si>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</si>
  <si>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</si>
  <si>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</si>
  <si>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</si>
  <si>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</si>
  <si>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</si>
  <si>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</si>
  <si>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</si>
  <si>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</si>
  <si>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</si>
  <si>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</si>
  <si>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</si>
  <si>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</si>
  <si>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</si>
  <si>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</si>
  <si>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</si>
  <si>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</si>
  <si>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</si>
  <si>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</si>
  <si>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</si>
  <si>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</si>
  <si>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</si>
  <si>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</si>
  <si>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</si>
  <si>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</si>
  <si>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</si>
  <si>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</si>
  <si>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</si>
  <si>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</si>
  <si>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</si>
  <si>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</si>
  <si>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</si>
  <si>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</si>
  <si>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</si>
  <si>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</si>
  <si>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</si>
  <si>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</si>
  <si>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</si>
  <si>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</si>
  <si>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</si>
  <si>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</si>
  <si>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</si>
  <si>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</si>
  <si>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</si>
  <si>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</si>
  <si>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</si>
  <si>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</si>
  <si>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</si>
  <si>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</si>
  <si>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</si>
  <si>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</si>
  <si>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</si>
  <si>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</si>
  <si>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</si>
  <si>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</si>
  <si>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</si>
  <si>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</si>
  <si>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</si>
  <si>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</si>
  <si>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</si>
  <si>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</si>
  <si>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</si>
  <si>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</si>
  <si>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</si>
  <si>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</si>
  <si>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</si>
  <si>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</si>
  <si>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</si>
  <si>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</si>
  <si>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</si>
  <si>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</si>
  <si>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</si>
  <si>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</si>
  <si>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</si>
  <si>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</si>
  <si>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</si>
  <si>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</si>
  <si>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</si>
  <si>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</si>
  <si>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</si>
  <si>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</si>
  <si>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</si>
  <si>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</si>
  <si>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</si>
  <si>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</si>
  <si>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</si>
  <si>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</si>
  <si>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</si>
  <si>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</si>
  <si>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</si>
  <si>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</si>
  <si>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</si>
  <si>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</si>
  <si>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</si>
  <si>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</si>
  <si>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</si>
  <si>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</si>
  <si>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</si>
  <si>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</si>
  <si>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</si>
  <si>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</si>
  <si>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</si>
  <si>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</si>
  <si>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</si>
  <si>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</si>
  <si>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</si>
  <si>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</si>
  <si>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</si>
  <si>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</si>
  <si>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</si>
  <si>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</si>
  <si>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</si>
  <si>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</si>
  <si>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</si>
  <si>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</si>
  <si>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</si>
  <si>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</si>
  <si>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</si>
  <si>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</si>
  <si>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</si>
  <si>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</si>
  <si>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</si>
  <si>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</si>
  <si>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</si>
  <si>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</si>
  <si>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</si>
  <si>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</si>
  <si>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</si>
  <si>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</si>
  <si>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</si>
  <si>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</si>
  <si>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</si>
  <si>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</si>
  <si>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</si>
  <si>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</si>
  <si>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</si>
  <si>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</si>
  <si>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</si>
  <si>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</si>
  <si>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</si>
  <si>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</si>
  <si>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</si>
  <si>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</si>
  <si>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</si>
  <si>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</si>
  <si>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</si>
  <si>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</si>
  <si>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</si>
  <si>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</si>
  <si>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</si>
  <si>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</si>
  <si>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</si>
  <si>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</si>
  <si>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</si>
  <si>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</si>
  <si>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</si>
  <si>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</si>
  <si>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</si>
  <si>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</si>
  <si>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</si>
  <si>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</si>
  <si>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</si>
  <si>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</si>
  <si>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</si>
  <si>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</si>
  <si>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</si>
  <si>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</si>
  <si>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</si>
  <si>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</si>
  <si>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</si>
  <si>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</si>
  <si>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</si>
  <si>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</si>
  <si>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</si>
  <si>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</si>
  <si>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</si>
  <si>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</si>
  <si>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</si>
  <si>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</si>
  <si>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</si>
  <si>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</si>
  <si>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</si>
  <si>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</si>
  <si>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</si>
  <si>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</si>
  <si>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</si>
  <si>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</si>
  <si>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</si>
  <si>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</si>
  <si>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</si>
  <si>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</si>
  <si>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</si>
  <si>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</si>
  <si>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</si>
  <si>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</si>
  <si>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</si>
  <si>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</si>
  <si>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</si>
  <si>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</si>
  <si>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</si>
  <si>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</si>
  <si>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</si>
  <si>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</si>
  <si>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</si>
  <si>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</si>
  <si>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</si>
  <si>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</si>
  <si>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</si>
  <si>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</si>
  <si>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</si>
  <si>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</si>
  <si>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</si>
  <si>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</si>
  <si>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</si>
  <si>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</si>
  <si>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</si>
  <si>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</si>
  <si>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</si>
  <si>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</si>
  <si>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</si>
  <si>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</si>
  <si>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</si>
  <si>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</si>
  <si>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</si>
  <si>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</si>
  <si>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</si>
  <si>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</si>
  <si>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</si>
  <si>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</si>
  <si>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</si>
  <si>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</si>
  <si>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</si>
  <si>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</si>
  <si>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</si>
  <si>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</si>
  <si>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</si>
  <si>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</si>
  <si>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</si>
  <si>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</si>
  <si>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</si>
  <si>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</si>
  <si>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</si>
  <si>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</si>
  <si>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</si>
  <si>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</si>
  <si>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</si>
  <si>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</si>
  <si>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</si>
  <si>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</si>
  <si>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</si>
  <si>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</si>
  <si>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</si>
  <si>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</si>
  <si>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</si>
  <si>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</si>
  <si>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</si>
  <si>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</si>
  <si>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</si>
  <si>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</si>
  <si>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</si>
  <si>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</si>
  <si>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</si>
  <si>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</si>
  <si>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</si>
  <si>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</si>
  <si>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</si>
  <si>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</si>
  <si>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</si>
  <si>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</si>
  <si>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</si>
  <si>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</si>
  <si>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</si>
  <si>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</si>
  <si>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</si>
  <si>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</si>
  <si>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</si>
  <si>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</si>
  <si>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</si>
  <si>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</si>
  <si>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</si>
  <si>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</si>
  <si>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</si>
  <si>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</si>
  <si>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</si>
  <si>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</si>
  <si>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</si>
  <si>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</si>
  <si>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</si>
  <si>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</si>
  <si>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</si>
  <si>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</si>
  <si>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</si>
  <si>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</si>
  <si>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</si>
  <si>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</si>
  <si>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</si>
  <si>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</si>
  <si>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</si>
  <si>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</si>
  <si>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</si>
  <si>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</si>
  <si>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</si>
  <si>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</si>
  <si>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</si>
  <si>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</si>
  <si>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</si>
  <si>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</si>
  <si>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</si>
  <si>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</si>
  <si>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</si>
  <si>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</si>
  <si>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</si>
  <si>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</si>
  <si>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</si>
  <si>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</si>
  <si>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</si>
  <si>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</si>
  <si>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</si>
  <si>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</si>
  <si>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</si>
  <si>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</si>
  <si>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</si>
  <si>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</si>
  <si>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</si>
  <si>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</si>
  <si>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</si>
  <si>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</si>
  <si>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</si>
  <si>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</si>
  <si>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</si>
  <si>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</si>
  <si>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</si>
  <si>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</si>
  <si>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</si>
  <si>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</si>
  <si>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</si>
  <si>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</si>
  <si>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</si>
  <si>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</si>
  <si>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</si>
  <si>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</si>
  <si>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</si>
  <si>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</si>
  <si>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</si>
  <si>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</si>
  <si>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</si>
  <si>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</si>
  <si>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</si>
  <si>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</si>
  <si>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</si>
  <si>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</si>
  <si>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</si>
  <si>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</si>
  <si>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</si>
  <si>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</si>
  <si>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</si>
  <si>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</si>
  <si>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</si>
  <si>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</si>
  <si>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</si>
  <si>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</si>
  <si>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</si>
  <si>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</si>
  <si>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</si>
  <si>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</si>
  <si>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</si>
  <si>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</si>
  <si>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</si>
  <si>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</si>
  <si>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</si>
  <si>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</si>
  <si>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</si>
  <si>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</si>
  <si>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</si>
  <si>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</si>
  <si>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</si>
  <si>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</si>
  <si>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</si>
  <si>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</si>
  <si>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</si>
  <si>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</si>
  <si>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</si>
  <si>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</si>
  <si>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</si>
  <si>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</si>
  <si>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</si>
  <si>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</si>
  <si>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</si>
  <si>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</si>
  <si>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</si>
  <si>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</si>
  <si>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</si>
  <si>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</si>
  <si>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</si>
  <si>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</si>
  <si>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</si>
  <si>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</si>
  <si>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</si>
  <si>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</si>
  <si>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</si>
  <si>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</si>
  <si>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</si>
  <si>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</si>
  <si>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</si>
  <si>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</si>
  <si>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</si>
  <si>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</si>
  <si>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</si>
  <si>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</si>
  <si>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</si>
  <si>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</si>
  <si>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</si>
  <si>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</si>
  <si>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</si>
  <si>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</si>
  <si>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</si>
  <si>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</si>
  <si>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</si>
  <si>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</si>
  <si>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</si>
  <si>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</si>
  <si>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</si>
  <si>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</si>
  <si>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</si>
  <si>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</si>
  <si>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</si>
  <si>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</si>
  <si>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</si>
  <si>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</si>
  <si>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</si>
  <si>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</si>
  <si>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</si>
  <si>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</si>
  <si>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</si>
  <si>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</si>
  <si>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</si>
  <si>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</si>
  <si>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</si>
  <si>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</si>
  <si>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</si>
  <si>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</si>
  <si>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</si>
  <si>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</si>
  <si>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</si>
  <si>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</si>
  <si>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</si>
  <si>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</si>
  <si>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</si>
  <si>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</si>
  <si>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</si>
  <si>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</si>
  <si>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</si>
  <si>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</si>
  <si>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</si>
  <si>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</si>
  <si>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</si>
  <si>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</si>
  <si>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</si>
  <si>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</si>
  <si>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</si>
  <si>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</si>
  <si>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</si>
  <si>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</si>
  <si>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</si>
  <si>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</si>
  <si>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</si>
  <si>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</si>
  <si>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</si>
  <si>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</si>
  <si>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</si>
  <si>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</si>
  <si>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</si>
  <si>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</si>
  <si>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</si>
  <si>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</si>
  <si>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</si>
  <si>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</si>
  <si>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</si>
  <si>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</si>
  <si>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</si>
  <si>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</si>
  <si>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</si>
  <si>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</si>
  <si>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</si>
  <si>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</si>
  <si>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</si>
  <si>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</si>
  <si>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</si>
  <si>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</si>
  <si>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</si>
  <si>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</si>
  <si>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</si>
  <si>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</si>
  <si>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</si>
  <si>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</si>
  <si>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</si>
  <si>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</si>
  <si>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</si>
  <si>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</si>
  <si>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</si>
  <si>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</si>
  <si>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</si>
  <si>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</si>
  <si>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</si>
  <si>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</si>
  <si>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</si>
  <si>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</si>
  <si>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</si>
  <si>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</si>
  <si>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</si>
  <si>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</si>
  <si>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</si>
  <si>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</si>
  <si>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</si>
  <si>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</si>
  <si>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</si>
  <si>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</si>
  <si>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</si>
  <si>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</si>
  <si>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</si>
  <si>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</si>
  <si>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</si>
  <si>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</si>
  <si>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</si>
  <si>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</si>
  <si>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</si>
  <si>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</si>
  <si>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</si>
  <si>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</si>
  <si>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</si>
  <si>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</si>
  <si>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</si>
  <si>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</si>
  <si>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</si>
  <si>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</si>
  <si>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</si>
  <si>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</si>
  <si>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</si>
  <si>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</si>
  <si>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</si>
  <si>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</si>
  <si>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</si>
  <si>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</si>
  <si>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</si>
  <si>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</si>
  <si>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</si>
  <si>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</si>
  <si>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</si>
  <si>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</si>
  <si>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</si>
  <si>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</si>
  <si>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</si>
  <si>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</si>
  <si>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</si>
  <si>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</si>
  <si>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</si>
  <si>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</si>
  <si>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</si>
  <si>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</si>
  <si>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</si>
  <si>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</si>
  <si>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</si>
  <si>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</si>
  <si>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</si>
  <si>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</si>
  <si>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</si>
  <si>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</si>
  <si>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</si>
  <si>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</si>
  <si>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</si>
  <si>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</si>
  <si>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</si>
  <si>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</si>
  <si>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</si>
  <si>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</si>
  <si>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</si>
  <si>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</si>
  <si>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</si>
  <si>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</si>
  <si>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</si>
  <si>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</si>
  <si>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</si>
  <si>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</si>
  <si>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</si>
  <si>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</si>
  <si>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</si>
  <si>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</si>
  <si>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</si>
  <si>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</si>
  <si>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</si>
  <si>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</si>
  <si>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</si>
  <si>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</si>
  <si>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</si>
  <si>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</si>
  <si>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</si>
  <si>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</si>
  <si>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</si>
  <si>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</si>
  <si>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</si>
  <si>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</si>
  <si>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</si>
  <si>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</si>
  <si>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</si>
  <si>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</si>
  <si>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</si>
  <si>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</si>
  <si>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</si>
  <si>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</si>
  <si>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</si>
  <si>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</si>
  <si>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</si>
  <si>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</si>
  <si>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</si>
  <si>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</si>
  <si>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</si>
  <si>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</si>
  <si>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</si>
  <si>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</si>
  <si>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</si>
  <si>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</si>
  <si>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</si>
  <si>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</si>
  <si>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</si>
  <si>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</si>
  <si>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</si>
  <si>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</si>
  <si>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</si>
  <si>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</si>
  <si>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</si>
  <si>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</si>
  <si>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</si>
  <si>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</si>
  <si>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</si>
  <si>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</si>
  <si>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</si>
  <si>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</si>
  <si>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</si>
  <si>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</si>
  <si>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</si>
  <si>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</si>
  <si>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</si>
  <si>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</si>
  <si>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</si>
  <si>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</si>
  <si>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</si>
  <si>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</si>
  <si>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</si>
  <si>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</si>
  <si>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</si>
  <si>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</si>
  <si>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</si>
  <si>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</si>
  <si>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</si>
  <si>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</si>
  <si>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</si>
  <si>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</si>
  <si>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</si>
  <si>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</si>
  <si>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</si>
  <si>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</si>
  <si>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</si>
  <si>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</si>
  <si>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</si>
  <si>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</si>
  <si>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</si>
  <si>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</si>
  <si>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</si>
  <si>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</si>
  <si>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</si>
  <si>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</si>
  <si>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</si>
  <si>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</si>
  <si>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</si>
  <si>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</si>
  <si>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</si>
  <si>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</si>
  <si>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</si>
  <si>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</si>
  <si>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</si>
  <si>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</si>
  <si>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</si>
  <si>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</si>
  <si>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</si>
  <si>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</si>
  <si>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</si>
  <si>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</si>
  <si>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</si>
  <si>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</si>
  <si>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</si>
  <si>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</si>
  <si>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</si>
  <si>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</si>
  <si>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</si>
  <si>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</si>
  <si>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</si>
  <si>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</si>
  <si>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</si>
  <si>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</si>
  <si>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</si>
  <si>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</si>
  <si>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</si>
  <si>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</si>
  <si>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</si>
  <si>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</si>
  <si>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</si>
  <si>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</si>
  <si>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</si>
  <si>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</si>
  <si>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</si>
  <si>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</si>
  <si>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</si>
  <si>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</si>
  <si>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</si>
  <si>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</si>
  <si>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</si>
  <si>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</si>
  <si>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</si>
  <si>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</si>
  <si>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</si>
  <si>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</si>
  <si>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</si>
  <si>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</si>
  <si>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</si>
  <si>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</si>
  <si>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</si>
  <si>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</si>
  <si>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</si>
  <si>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</si>
  <si>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</si>
  <si>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</si>
  <si>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</si>
  <si>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</si>
  <si>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</si>
  <si>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</si>
  <si>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</si>
  <si>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</si>
  <si>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</si>
  <si>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</si>
  <si>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</si>
  <si>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</si>
  <si>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</si>
  <si>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</si>
  <si>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</si>
  <si>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</si>
  <si>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</si>
  <si>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</si>
  <si>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</si>
  <si>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</si>
  <si>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</si>
  <si>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</si>
  <si>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</si>
  <si>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</si>
  <si>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</si>
  <si>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</si>
  <si>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</si>
  <si>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</si>
  <si>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</si>
  <si>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</si>
  <si>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</si>
  <si>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</si>
  <si>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</si>
  <si>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</si>
  <si>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</si>
  <si>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</si>
  <si>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</si>
  <si>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</si>
  <si>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</si>
  <si>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</si>
  <si>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</si>
  <si>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</si>
  <si>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</si>
  <si>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</si>
  <si>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</si>
  <si>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</si>
  <si>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</si>
  <si>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</si>
  <si>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</si>
  <si>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</si>
  <si>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</si>
  <si>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</si>
  <si>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</si>
  <si>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</si>
  <si>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</si>
  <si>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</si>
  <si>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</si>
  <si>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</si>
  <si>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</si>
  <si>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</si>
  <si>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</si>
  <si>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</si>
  <si>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</si>
  <si>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</si>
  <si>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</si>
  <si>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</si>
  <si>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</si>
  <si>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</si>
  <si>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</si>
  <si>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</si>
  <si>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</si>
  <si>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</si>
  <si>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</si>
  <si>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</si>
  <si>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</si>
  <si>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</si>
  <si>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</si>
  <si>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</si>
  <si>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</si>
  <si>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</si>
  <si>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</si>
  <si>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</si>
  <si>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</si>
  <si>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</si>
  <si>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</si>
  <si>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</si>
  <si>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</si>
  <si>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</si>
  <si>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</si>
  <si>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</si>
  <si>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</si>
  <si>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</si>
  <si>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</si>
  <si>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</si>
  <si>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</si>
  <si>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</si>
  <si>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</si>
  <si>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</si>
  <si>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</si>
  <si>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</si>
  <si>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</si>
  <si>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</si>
  <si>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</si>
  <si>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</si>
  <si>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</si>
  <si>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</si>
  <si>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</si>
  <si>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</si>
  <si>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</si>
  <si>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</si>
  <si>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</si>
  <si>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</si>
  <si>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</si>
  <si>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</si>
  <si>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</si>
  <si>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</si>
  <si>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</si>
  <si>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</si>
  <si>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</si>
  <si>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</si>
  <si>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</si>
  <si>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</si>
  <si>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</si>
  <si>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</si>
  <si>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</si>
  <si>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</si>
  <si>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</si>
  <si>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</si>
  <si>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</si>
  <si>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</si>
  <si>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</si>
  <si>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</si>
  <si>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</si>
  <si>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</si>
  <si>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</si>
  <si>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</si>
  <si>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</si>
  <si>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</si>
  <si>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</si>
  <si>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</si>
  <si>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</si>
  <si>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</si>
  <si>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</si>
  <si>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</si>
  <si>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</si>
  <si>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</si>
  <si>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</si>
  <si>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</si>
  <si>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</si>
  <si>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</si>
  <si>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</si>
  <si>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</si>
  <si>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</si>
  <si>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</si>
  <si>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</si>
  <si>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</si>
  <si>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</si>
  <si>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</si>
  <si>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</si>
  <si>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</si>
  <si>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</si>
  <si>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</si>
  <si>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</si>
  <si>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</si>
  <si>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</si>
  <si>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</si>
  <si>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</si>
  <si>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</si>
  <si>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</si>
  <si>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</si>
  <si>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</si>
  <si>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</si>
  <si>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</si>
  <si>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</si>
  <si>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</si>
  <si>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</si>
  <si>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</si>
  <si>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</si>
  <si>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</si>
  <si>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</si>
  <si>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</si>
  <si>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</si>
  <si>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</si>
  <si>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</si>
  <si>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</si>
  <si>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</si>
  <si>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</si>
  <si>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</si>
  <si>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</si>
  <si>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</si>
  <si>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</si>
  <si>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</si>
  <si>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</si>
  <si>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</si>
  <si>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</si>
  <si>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</si>
  <si>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</si>
  <si>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</si>
  <si>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</si>
  <si>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</si>
  <si>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</si>
  <si>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</si>
  <si>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</si>
  <si>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</si>
  <si>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</si>
  <si>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</si>
  <si>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</si>
  <si>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</si>
  <si>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</si>
  <si>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</si>
  <si>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</si>
  <si>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</si>
  <si>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</si>
  <si>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</si>
  <si>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</si>
  <si>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</si>
  <si>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</si>
  <si>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</si>
  <si>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</si>
  <si>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</si>
  <si>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</si>
  <si>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</si>
  <si>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</si>
  <si>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</si>
  <si>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</si>
  <si>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</si>
  <si>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</si>
  <si>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</si>
  <si>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</si>
  <si>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</si>
  <si>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</si>
  <si>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</si>
  <si>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</si>
  <si>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</si>
  <si>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</si>
  <si>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</si>
  <si>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</si>
  <si>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</si>
  <si>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</si>
  <si>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</si>
  <si>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</si>
  <si>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</si>
  <si>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</si>
  <si>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</si>
  <si>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</si>
  <si>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</si>
  <si>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</si>
  <si>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</si>
  <si>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</si>
  <si>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</si>
  <si>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</si>
  <si>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</si>
  <si>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</si>
  <si>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</si>
  <si>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</si>
  <si>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</si>
  <si>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</si>
  <si>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</si>
  <si>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</si>
  <si>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</si>
  <si>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</si>
  <si>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</si>
  <si>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</si>
  <si>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</si>
  <si>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</si>
  <si>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</si>
  <si>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</si>
  <si>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</si>
  <si>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</si>
  <si>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</si>
  <si>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</si>
  <si>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</si>
  <si>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</si>
  <si>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</si>
  <si>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</si>
  <si>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</si>
  <si>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</si>
  <si>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</si>
  <si>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</si>
  <si>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</si>
  <si>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</si>
  <si>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</si>
  <si>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</si>
  <si>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</si>
  <si>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</si>
  <si>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</si>
  <si>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</si>
  <si>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</si>
  <si>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</si>
  <si>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</si>
  <si>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</si>
  <si>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</si>
  <si>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</si>
  <si>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</si>
  <si>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</si>
  <si>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</si>
  <si>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</si>
  <si>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</si>
  <si>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</si>
  <si>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</si>
  <si>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</si>
  <si>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</si>
  <si>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</si>
  <si>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</si>
  <si>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</si>
  <si>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</si>
  <si>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</si>
  <si>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</si>
  <si>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</si>
  <si>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</si>
  <si>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</si>
  <si>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</si>
  <si>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</si>
  <si>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</si>
  <si>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</si>
  <si>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</si>
  <si>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</si>
  <si>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</si>
  <si>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</si>
  <si>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</si>
  <si>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</si>
  <si>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</si>
  <si>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</si>
  <si>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</si>
  <si>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</si>
  <si>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</si>
  <si>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</si>
  <si>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</si>
  <si>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</si>
  <si>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</si>
  <si>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</si>
  <si>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</si>
  <si>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</si>
  <si>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</si>
  <si>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</si>
  <si>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</si>
  <si>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</si>
  <si>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</si>
  <si>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</si>
  <si>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</si>
  <si>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</si>
  <si>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</si>
  <si>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</si>
  <si>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</si>
  <si>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</si>
  <si>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</si>
  <si>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</si>
  <si>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</si>
  <si>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</si>
  <si>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</si>
  <si>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</si>
  <si>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</si>
  <si>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</si>
  <si>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</si>
  <si>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</si>
  <si>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</si>
  <si>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</si>
  <si>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</si>
  <si>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</si>
  <si>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</si>
  <si>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</si>
  <si>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</si>
  <si>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</si>
  <si>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</si>
  <si>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</si>
  <si>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</si>
  <si>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</si>
  <si>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</si>
  <si>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</si>
  <si>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</si>
  <si>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</si>
  <si>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</si>
  <si>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</si>
  <si>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</si>
  <si>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</si>
  <si>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</si>
  <si>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</si>
  <si>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</si>
  <si>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</si>
  <si>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</si>
  <si>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</si>
  <si>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</si>
  <si>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</si>
  <si>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</si>
  <si>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</si>
  <si>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</si>
  <si>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</si>
  <si>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</si>
  <si>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</si>
  <si>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</si>
  <si>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</si>
  <si>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</si>
  <si>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</si>
  <si>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</si>
  <si>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</si>
  <si>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</si>
  <si>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</si>
  <si>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</si>
  <si>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</si>
  <si>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</si>
  <si>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</si>
  <si>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</si>
  <si>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</si>
  <si>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</si>
  <si>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</si>
  <si>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</si>
  <si>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</si>
  <si>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</si>
  <si>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</si>
  <si>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</si>
  <si>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</si>
  <si>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</si>
  <si>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</si>
  <si>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</si>
  <si>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</si>
  <si>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</si>
  <si>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</si>
  <si>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</si>
  <si>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</si>
  <si>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</si>
  <si>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</si>
  <si>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</si>
  <si>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</si>
  <si>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</si>
  <si>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</si>
  <si>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</si>
  <si>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</si>
  <si>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</si>
  <si>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</si>
  <si>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</si>
  <si>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</si>
  <si>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</si>
  <si>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</si>
  <si>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</si>
  <si>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</si>
  <si>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</si>
  <si>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</si>
  <si>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</si>
  <si>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</si>
  <si>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</si>
  <si>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</si>
  <si>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</si>
  <si>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</si>
  <si>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</si>
  <si>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</si>
  <si>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</si>
  <si>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</si>
  <si>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</si>
  <si>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</si>
  <si>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</si>
  <si>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</si>
  <si>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</si>
  <si>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</si>
  <si>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</si>
  <si>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</si>
  <si>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</si>
  <si>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</si>
  <si>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</si>
  <si>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</si>
  <si>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</si>
  <si>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</si>
  <si>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</si>
  <si>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</si>
  <si>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</si>
  <si>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</si>
  <si>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</si>
  <si>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</si>
  <si>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</si>
  <si>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</si>
  <si>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</si>
  <si>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</si>
  <si>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</si>
  <si>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</si>
  <si>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</si>
  <si>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</si>
  <si>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</si>
  <si>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</si>
  <si>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</si>
  <si>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</si>
  <si>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</si>
  <si>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</si>
  <si>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</si>
  <si>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</si>
  <si>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</si>
  <si>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</si>
  <si>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</si>
  <si>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</si>
  <si>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</si>
  <si>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</si>
  <si>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</si>
  <si>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</si>
  <si>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</si>
  <si>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</si>
  <si>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</si>
  <si>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</si>
  <si>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</si>
  <si>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</si>
  <si>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</si>
  <si>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</si>
  <si>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</si>
  <si>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</si>
  <si>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</si>
  <si>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</si>
  <si>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</si>
  <si>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</si>
  <si>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</si>
  <si>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</si>
  <si>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</si>
  <si>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</si>
  <si>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</si>
  <si>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</si>
  <si>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</si>
  <si>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</si>
  <si>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</si>
  <si>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</si>
  <si>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</si>
  <si>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</si>
  <si>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</si>
  <si>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</si>
  <si>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</si>
  <si>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</si>
  <si>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</si>
  <si>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</si>
  <si>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</si>
  <si>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</si>
  <si>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</si>
  <si>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</si>
  <si>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</si>
  <si>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</si>
  <si>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</si>
  <si>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</si>
  <si>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</si>
  <si>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</si>
  <si>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</si>
  <si>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</si>
  <si>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</si>
  <si>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</si>
  <si>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</si>
  <si>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</si>
  <si>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</si>
  <si>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</si>
  <si>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</si>
  <si>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</si>
  <si>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</si>
  <si>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</si>
  <si>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</si>
  <si>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</si>
  <si>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</si>
  <si>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</si>
  <si>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</si>
  <si>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</si>
  <si>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</si>
  <si>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</si>
  <si>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</si>
  <si>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</si>
  <si>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</si>
  <si>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</si>
  <si>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</si>
  <si>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</si>
  <si>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</si>
  <si>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</si>
  <si>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</si>
  <si>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</si>
  <si>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</si>
  <si>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</si>
  <si>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</si>
  <si>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</si>
  <si>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</si>
  <si>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</si>
  <si>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</si>
  <si>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</si>
  <si>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</si>
  <si>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</si>
  <si>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</si>
  <si>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</si>
  <si>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</si>
  <si>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</si>
  <si>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</si>
  <si>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</si>
  <si>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</si>
  <si>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</si>
  <si>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</si>
  <si>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</si>
  <si>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</si>
  <si>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</si>
  <si>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</si>
  <si>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</si>
  <si>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</si>
  <si>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</si>
  <si>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</si>
  <si>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</si>
  <si>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</si>
  <si>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</si>
  <si>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</si>
  <si>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</si>
  <si>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</si>
  <si>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</si>
  <si>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</si>
  <si>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</si>
  <si>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</si>
  <si>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</si>
  <si>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</si>
  <si>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</si>
  <si>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</si>
  <si>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</si>
  <si>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</si>
  <si>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</si>
  <si>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</si>
  <si>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</si>
  <si>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</si>
  <si>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</si>
  <si>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</si>
  <si>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</si>
  <si>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</si>
  <si>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</si>
  <si>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</si>
  <si>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</si>
  <si>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</si>
  <si>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</si>
  <si>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</si>
  <si>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</si>
  <si>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</si>
  <si>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</si>
  <si>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</si>
  <si>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</si>
  <si>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</si>
  <si>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</si>
  <si>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</si>
  <si>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</si>
  <si>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</si>
  <si>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</si>
  <si>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</si>
  <si>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</si>
  <si>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</si>
  <si>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</si>
  <si>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</si>
  <si>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</si>
  <si>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</si>
  <si>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</si>
  <si>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</si>
  <si>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</si>
  <si>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</si>
  <si>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</si>
  <si>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</si>
  <si>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</si>
  <si>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</si>
  <si>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</si>
  <si>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</si>
  <si>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</si>
  <si>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</si>
  <si>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</si>
  <si>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</si>
  <si>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</si>
  <si>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</si>
  <si>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</si>
  <si>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</si>
  <si>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</si>
  <si>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</si>
  <si>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</si>
  <si>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</si>
  <si>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</si>
  <si>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</si>
  <si>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</si>
  <si>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</si>
  <si>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</si>
  <si>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</si>
  <si>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</si>
  <si>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</si>
  <si>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</si>
  <si>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</si>
  <si>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</si>
  <si>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</si>
  <si>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</si>
  <si>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</si>
  <si>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</si>
  <si>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</si>
  <si>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</si>
  <si>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</si>
  <si>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</si>
  <si>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</si>
  <si>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</si>
  <si>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</si>
  <si>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</si>
  <si>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</si>
  <si>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</si>
  <si>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</si>
  <si>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</si>
  <si>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</si>
  <si>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</si>
  <si>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</si>
  <si>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</si>
  <si>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</si>
  <si>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</si>
  <si>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</si>
  <si>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</si>
  <si>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</si>
  <si>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</si>
  <si>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</si>
  <si>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</si>
  <si>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</si>
  <si>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</si>
  <si>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</si>
  <si>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</si>
  <si>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</si>
  <si>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</si>
  <si>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</si>
  <si>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</si>
  <si>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</si>
  <si>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</si>
  <si>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</si>
  <si>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</si>
  <si>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</si>
  <si>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</si>
  <si>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</si>
  <si>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</si>
  <si>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</si>
  <si>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</si>
  <si>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</si>
  <si>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</si>
  <si>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</si>
  <si>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</si>
  <si>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</si>
  <si>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</si>
  <si>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</si>
  <si>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</si>
  <si>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</si>
  <si>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</si>
  <si>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</si>
  <si>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</si>
  <si>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</si>
  <si>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</si>
  <si>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</si>
  <si>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</si>
  <si>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</si>
  <si>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</si>
  <si>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</si>
  <si>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</si>
  <si>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</si>
  <si>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</si>
  <si>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</si>
  <si>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</si>
  <si>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</si>
  <si>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</si>
  <si>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</si>
  <si>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</si>
  <si>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</si>
  <si>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</si>
  <si>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</si>
  <si>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</si>
  <si>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</si>
  <si>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</si>
  <si>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</si>
  <si>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</si>
  <si>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</si>
  <si>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</si>
  <si>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</si>
  <si>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</si>
  <si>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</si>
  <si>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</si>
  <si>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</si>
  <si>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</si>
  <si>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</si>
  <si>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</si>
  <si>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</si>
  <si>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</si>
  <si>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</si>
  <si>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</si>
  <si>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</si>
  <si>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</si>
  <si>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</si>
  <si>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</si>
  <si>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</si>
  <si>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</si>
  <si>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</si>
  <si>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</si>
  <si>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</si>
  <si>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</si>
  <si>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</si>
  <si>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</si>
  <si>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</si>
  <si>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</si>
  <si>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</si>
  <si>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</si>
  <si>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</si>
  <si>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</si>
  <si>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</si>
  <si>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</si>
  <si>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</si>
  <si>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</si>
  <si>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</si>
  <si>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</si>
  <si>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</si>
  <si>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</si>
  <si>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</si>
  <si>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</si>
  <si>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</si>
  <si>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</si>
  <si>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</si>
  <si>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</si>
  <si>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</si>
  <si>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</si>
  <si>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</si>
  <si>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</si>
  <si>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</si>
  <si>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</si>
  <si>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</si>
  <si>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</si>
  <si>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</si>
  <si>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</si>
  <si>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</si>
  <si>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</si>
  <si>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</si>
  <si>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</si>
  <si>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</si>
  <si>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</si>
  <si>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</si>
  <si>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</si>
  <si>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</si>
  <si>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</si>
  <si>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</si>
  <si>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</si>
  <si>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</si>
  <si>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</si>
  <si>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</si>
  <si>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</si>
  <si>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</si>
  <si>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</si>
  <si>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</si>
  <si>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</si>
  <si>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</si>
  <si>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</si>
  <si>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</si>
  <si>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</si>
  <si>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</si>
  <si>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</si>
  <si>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</si>
  <si>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</si>
  <si>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</si>
  <si>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</si>
  <si>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</si>
  <si>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</si>
  <si>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</si>
  <si>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</si>
  <si>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</si>
  <si>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</si>
  <si>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</si>
  <si>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</si>
  <si>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</si>
  <si>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</si>
  <si>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</si>
  <si>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</si>
  <si>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</si>
  <si>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</si>
  <si>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</si>
  <si>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</si>
  <si>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</si>
  <si>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</si>
  <si>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</si>
  <si>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</si>
  <si>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</si>
  <si>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</si>
  <si>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</si>
  <si>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</si>
  <si>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</si>
  <si>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</si>
  <si>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</si>
  <si>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</si>
  <si>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</si>
  <si>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</si>
  <si>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</si>
  <si>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</si>
  <si>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</si>
  <si>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</si>
  <si>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</si>
  <si>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</si>
  <si>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</si>
  <si>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</si>
  <si>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</si>
  <si>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</si>
  <si>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</si>
  <si>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</si>
  <si>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</si>
  <si>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</si>
  <si>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</si>
  <si>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</si>
  <si>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</si>
  <si>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</si>
  <si>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</si>
  <si>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</si>
  <si>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</si>
  <si>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</si>
  <si>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</si>
  <si>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</si>
  <si>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</si>
  <si>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</si>
  <si>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</si>
  <si>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</si>
  <si>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</si>
  <si>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</si>
  <si>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</si>
  <si>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</si>
  <si>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</si>
  <si>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</si>
  <si>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</si>
  <si>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</si>
  <si>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</si>
  <si>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</si>
  <si>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</si>
  <si>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</si>
  <si>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</si>
  <si>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</si>
  <si>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</si>
  <si>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</si>
  <si>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</si>
  <si>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</si>
  <si>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</si>
  <si>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</si>
  <si>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</si>
  <si>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</si>
  <si>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</si>
  <si>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</si>
  <si>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</si>
  <si>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</si>
  <si>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</si>
  <si>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</si>
  <si>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</si>
  <si>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</si>
  <si>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</si>
  <si>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</si>
  <si>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</si>
  <si>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</si>
  <si>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</si>
  <si>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</si>
  <si>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</si>
  <si>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</si>
  <si>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</si>
  <si>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</si>
  <si>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</si>
  <si>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</si>
  <si>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</si>
  <si>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</si>
  <si>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</si>
  <si>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</si>
  <si>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</si>
  <si>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</si>
  <si>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</si>
  <si>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</si>
  <si>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</si>
  <si>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</si>
  <si>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</si>
  <si>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</si>
  <si>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</si>
  <si>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</si>
  <si>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</si>
  <si>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</si>
  <si>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</si>
  <si>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</si>
  <si>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</si>
  <si>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</si>
  <si>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</si>
  <si>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</si>
  <si>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</si>
  <si>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</si>
  <si>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</si>
  <si>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</si>
  <si>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</si>
  <si>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</si>
  <si>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</si>
  <si>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</si>
  <si>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</si>
  <si>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</si>
  <si>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</si>
  <si>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</si>
  <si>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</si>
  <si>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</si>
  <si>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</si>
  <si>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</si>
  <si>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</si>
  <si>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</si>
  <si>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</si>
  <si>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</si>
  <si>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</si>
  <si>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</si>
  <si>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</si>
  <si>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</si>
  <si>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</si>
  <si>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</si>
  <si>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</si>
  <si>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</si>
  <si>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</si>
  <si>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</si>
  <si>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</si>
  <si>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</si>
  <si>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</si>
  <si>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</si>
  <si>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</si>
  <si>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</si>
  <si>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</si>
  <si>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</si>
  <si>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</si>
  <si>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</si>
  <si>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</si>
  <si>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</si>
  <si>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</si>
  <si>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</si>
  <si>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</si>
  <si>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</si>
  <si>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</si>
  <si>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</si>
  <si>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</si>
  <si>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</si>
  <si>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</si>
  <si>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</si>
  <si>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</si>
  <si>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</si>
  <si>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</si>
  <si>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</si>
  <si>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</si>
  <si>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</si>
  <si>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</si>
  <si>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</si>
  <si>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</si>
  <si>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</si>
  <si>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</si>
  <si>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</si>
  <si>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</si>
  <si>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</si>
  <si>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</si>
  <si>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</si>
  <si>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</si>
  <si>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</si>
  <si>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</si>
  <si>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</si>
  <si>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</si>
  <si>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</si>
  <si>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</si>
  <si>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</si>
  <si>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</si>
  <si>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</si>
  <si>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</si>
  <si>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</si>
  <si>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</si>
  <si>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</si>
  <si>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</si>
  <si>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</si>
  <si>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</si>
  <si>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</si>
  <si>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</si>
  <si>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</si>
  <si>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</si>
  <si>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</si>
  <si>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</si>
  <si>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</si>
  <si>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</si>
  <si>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</si>
  <si>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</si>
  <si>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</si>
  <si>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</si>
  <si>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</si>
  <si>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</si>
  <si>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</si>
  <si>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</si>
  <si>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</si>
  <si>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</si>
  <si>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</si>
  <si>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</si>
  <si>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</si>
  <si>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</si>
  <si>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</si>
  <si>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</si>
  <si>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</si>
  <si>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</si>
  <si>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</si>
  <si>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</si>
  <si>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</si>
  <si>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</si>
  <si>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</si>
  <si>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</si>
  <si>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</si>
  <si>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</si>
  <si>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</si>
  <si>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</si>
  <si>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</si>
  <si>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</si>
  <si>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</si>
  <si>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</si>
  <si>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</si>
  <si>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</si>
  <si>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</si>
  <si>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</si>
  <si>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</si>
  <si>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</si>
  <si>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</si>
  <si>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</si>
  <si>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</si>
  <si>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</si>
  <si>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</si>
  <si>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</si>
  <si>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</si>
  <si>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</si>
  <si>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</si>
  <si>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</si>
  <si>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</si>
  <si>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</si>
  <si>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</si>
  <si>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</si>
  <si>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</si>
  <si>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</si>
  <si>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</si>
  <si>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</si>
  <si>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</si>
  <si>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</si>
  <si>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</si>
  <si>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</si>
  <si>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</si>
  <si>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</si>
  <si>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</si>
  <si>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</si>
  <si>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</si>
  <si>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</si>
  <si>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</si>
  <si>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</si>
  <si>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</si>
  <si>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</si>
  <si>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</si>
  <si>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</si>
  <si>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</si>
  <si>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</si>
  <si>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</si>
  <si>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</si>
  <si>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</si>
  <si>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</si>
  <si>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</si>
  <si>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</si>
  <si>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</si>
  <si>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</si>
  <si>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</si>
  <si>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</si>
  <si>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</si>
  <si>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</si>
  <si>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</si>
  <si>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</si>
  <si>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</si>
  <si>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</si>
  <si>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</si>
  <si>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</si>
  <si>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</si>
  <si>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</si>
  <si>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</si>
  <si>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</si>
  <si>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</si>
  <si>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</si>
  <si>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</si>
  <si>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</si>
  <si>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</si>
  <si>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</si>
  <si>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</si>
  <si>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</si>
  <si>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</si>
  <si>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</si>
  <si>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</si>
  <si>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</si>
  <si>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</si>
  <si>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</si>
  <si>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</si>
  <si>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</si>
  <si>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</si>
  <si>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</si>
  <si>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</si>
  <si>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</si>
  <si>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</si>
  <si>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</si>
  <si>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</si>
  <si>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</si>
  <si>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</si>
  <si>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</si>
  <si>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</si>
  <si>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</si>
  <si>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</si>
  <si>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</si>
  <si>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</si>
  <si>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</si>
  <si>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</si>
  <si>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</si>
  <si>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</si>
  <si>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</si>
  <si>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</si>
  <si>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</si>
  <si>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</si>
  <si>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</si>
  <si>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</si>
  <si>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</si>
  <si>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</si>
  <si>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</si>
  <si>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</si>
  <si>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</si>
  <si>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</si>
  <si>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</si>
  <si>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</si>
  <si>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</si>
  <si>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</si>
  <si>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</si>
  <si>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</si>
  <si>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</si>
  <si>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</si>
  <si>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</si>
  <si>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</si>
  <si>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</si>
  <si>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</si>
  <si>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</si>
  <si>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</si>
  <si>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</si>
  <si>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</si>
  <si>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</si>
  <si>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</si>
  <si>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</si>
  <si>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</si>
  <si>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</si>
  <si>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</si>
  <si>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</si>
  <si>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</si>
  <si>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</si>
  <si>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</si>
  <si>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</si>
  <si>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</si>
  <si>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</si>
  <si>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</si>
  <si>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</si>
  <si>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</si>
  <si>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</si>
  <si>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</si>
  <si>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</si>
  <si>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</si>
  <si>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</si>
  <si>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</si>
  <si>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</si>
  <si>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</si>
  <si>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</si>
  <si>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</si>
  <si>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</si>
  <si>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</si>
  <si>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</si>
  <si>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</si>
  <si>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</si>
  <si>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</si>
  <si>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</si>
  <si>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</si>
  <si>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</si>
  <si>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</si>
  <si>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</si>
  <si>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</si>
  <si>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</si>
  <si>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</si>
  <si>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</si>
  <si>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</si>
  <si>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</si>
  <si>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</si>
  <si>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</si>
  <si>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</si>
  <si>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</si>
  <si>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</si>
  <si>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</si>
  <si>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</si>
  <si>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</si>
  <si>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</si>
  <si>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</si>
  <si>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</si>
  <si>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</si>
  <si>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</si>
  <si>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</si>
  <si>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</si>
  <si>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</si>
  <si>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</si>
  <si>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</si>
  <si>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</si>
  <si>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</si>
  <si>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</si>
  <si>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</si>
  <si>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</si>
  <si>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</si>
  <si>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</si>
  <si>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</si>
  <si>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</si>
  <si>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</si>
  <si>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</si>
  <si>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</si>
  <si>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</si>
  <si>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</si>
  <si>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</si>
  <si>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</si>
  <si>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</si>
  <si>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</si>
  <si>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</si>
  <si>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</si>
  <si>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</si>
  <si>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</si>
  <si>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</si>
  <si>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</si>
  <si>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</si>
  <si>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</si>
  <si>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</si>
  <si>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</si>
  <si>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</si>
  <si>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</si>
  <si>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</si>
  <si>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</si>
  <si>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</si>
  <si>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</si>
  <si>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</si>
  <si>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</si>
  <si>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</si>
  <si>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</si>
  <si>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</si>
  <si>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</si>
  <si>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</si>
  <si>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</si>
  <si>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</si>
  <si>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</si>
  <si>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</si>
  <si>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</si>
  <si>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</si>
  <si>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</si>
  <si>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</si>
  <si>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</si>
  <si>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</si>
  <si>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</si>
  <si>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</si>
  <si>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</si>
  <si>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</si>
  <si>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</si>
  <si>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</si>
  <si>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</si>
  <si>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</si>
  <si>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</si>
  <si>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</si>
  <si>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</si>
  <si>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</si>
  <si>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</si>
  <si>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</si>
  <si>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</si>
  <si>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</si>
  <si>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</si>
  <si>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</si>
  <si>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</si>
  <si>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</si>
  <si>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</si>
  <si>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</si>
  <si>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</si>
  <si>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</si>
  <si>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</si>
  <si>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</si>
  <si>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</si>
  <si>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</si>
  <si>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</si>
  <si>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</si>
  <si>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</si>
  <si>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</si>
  <si>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</si>
  <si>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</si>
  <si>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</si>
  <si>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</si>
  <si>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</si>
  <si>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</si>
  <si>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</si>
  <si>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</si>
  <si>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</si>
  <si>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</si>
  <si>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</si>
  <si>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</si>
  <si>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</si>
  <si>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</si>
  <si>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</si>
  <si>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</si>
  <si>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</si>
  <si>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</si>
  <si>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</si>
  <si>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</si>
  <si>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</si>
  <si>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</si>
  <si>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</si>
  <si>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</si>
  <si>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</si>
  <si>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</si>
  <si>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</si>
  <si>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</si>
  <si>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</si>
  <si>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</si>
  <si>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</si>
  <si>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</si>
  <si>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</si>
  <si>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</si>
  <si>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</si>
  <si>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</si>
  <si>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</si>
  <si>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</si>
  <si>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</si>
  <si>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</si>
  <si>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</si>
  <si>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</si>
  <si>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</si>
  <si>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</si>
  <si>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</si>
  <si>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</si>
  <si>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</si>
  <si>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</si>
  <si>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</si>
  <si>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</si>
  <si>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</si>
  <si>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</si>
  <si>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</si>
  <si>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</si>
  <si>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</si>
  <si>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</si>
  <si>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</si>
  <si>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</si>
  <si>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</si>
  <si>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</si>
  <si>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</si>
  <si>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</si>
  <si>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</si>
  <si>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</si>
  <si>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</si>
  <si>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</si>
  <si>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</si>
  <si>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</si>
  <si>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</si>
  <si>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</si>
  <si>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</si>
  <si>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</si>
  <si>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</si>
  <si>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</si>
  <si>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</si>
  <si>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</si>
  <si>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</si>
  <si>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</si>
  <si>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</si>
  <si>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</si>
  <si>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</si>
  <si>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</si>
  <si>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</si>
  <si>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</si>
  <si>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</si>
  <si>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</si>
  <si>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</si>
  <si>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</si>
  <si>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</si>
  <si>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</si>
  <si>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</si>
  <si>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</si>
  <si>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</si>
  <si>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</si>
  <si>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</si>
  <si>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</si>
  <si>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</si>
  <si>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</si>
  <si>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</si>
  <si>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</si>
  <si>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</si>
  <si>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</si>
  <si>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</si>
  <si>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</si>
  <si>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</si>
  <si>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</si>
  <si>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</si>
  <si>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</si>
  <si>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</si>
  <si>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</si>
  <si>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</si>
  <si>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</si>
  <si>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</si>
  <si>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</si>
  <si>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</si>
  <si>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</si>
  <si>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</si>
  <si>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</si>
  <si>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</si>
  <si>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</si>
  <si>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</si>
  <si>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</si>
  <si>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</si>
  <si>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</si>
  <si>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</si>
  <si>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</si>
  <si>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</si>
  <si>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</si>
  <si>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</si>
  <si>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</si>
  <si>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</si>
  <si>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</si>
  <si>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</si>
  <si>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</si>
  <si>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</si>
  <si>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</si>
  <si>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</si>
  <si>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</si>
  <si>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</si>
  <si>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</si>
  <si>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</si>
  <si>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</si>
  <si>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</si>
  <si>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</si>
  <si>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</si>
  <si>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</si>
  <si>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</si>
  <si>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</si>
  <si>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</si>
  <si>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</si>
  <si>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</si>
  <si>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</si>
  <si>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</si>
  <si>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</si>
  <si>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</si>
  <si>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</si>
  <si>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</si>
  <si>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</si>
  <si>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</si>
  <si>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</si>
  <si>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</si>
  <si>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</si>
  <si>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</si>
  <si>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</si>
  <si>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</si>
  <si>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</si>
  <si>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</si>
  <si>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</si>
  <si>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</si>
  <si>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</si>
  <si>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</si>
  <si>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</si>
  <si>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</si>
  <si>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</si>
  <si>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</si>
  <si>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</si>
  <si>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</si>
  <si>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</si>
  <si>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</si>
  <si>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</si>
  <si>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</si>
  <si>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</si>
  <si>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</si>
  <si>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</si>
  <si>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</si>
  <si>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</si>
  <si>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</si>
  <si>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</si>
  <si>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</si>
  <si>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</si>
  <si>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</si>
  <si>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</si>
  <si>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</si>
  <si>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</si>
  <si>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</si>
  <si>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</si>
  <si>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</si>
  <si>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</si>
  <si>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</si>
  <si>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</si>
  <si>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</si>
  <si>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</si>
  <si>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</si>
  <si>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</si>
  <si>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</si>
  <si>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</si>
  <si>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</si>
  <si>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</si>
  <si>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</si>
  <si>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</si>
  <si>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</si>
  <si>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</si>
  <si>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</si>
  <si>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</si>
  <si>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</si>
  <si>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</si>
  <si>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</si>
  <si>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</si>
  <si>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</si>
  <si>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</si>
  <si>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</si>
  <si>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</si>
  <si>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</si>
  <si>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</si>
  <si>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</si>
  <si>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</si>
  <si>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</si>
  <si>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</si>
  <si>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</si>
  <si>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</si>
  <si>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</si>
  <si>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</si>
  <si>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</si>
  <si>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</si>
  <si>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</si>
  <si>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</si>
  <si>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</si>
  <si>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</si>
  <si>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</si>
  <si>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</si>
  <si>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</si>
  <si>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</si>
  <si>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</si>
  <si>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</si>
  <si>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</si>
  <si>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</si>
  <si>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</si>
  <si>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</si>
  <si>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</si>
  <si>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</si>
  <si>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</si>
  <si>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</si>
  <si>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</si>
  <si>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</si>
  <si>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</si>
  <si>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</si>
  <si>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</si>
  <si>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</si>
  <si>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</si>
  <si>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</si>
  <si>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</si>
  <si>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</si>
  <si>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</si>
  <si>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</si>
  <si>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</si>
  <si>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</si>
  <si>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</si>
  <si>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</si>
  <si>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</si>
  <si>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</si>
  <si>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</si>
  <si>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</si>
  <si>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</si>
  <si>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</si>
  <si>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</si>
  <si>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</si>
  <si>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</si>
  <si>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</si>
  <si>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</si>
  <si>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</si>
  <si>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</si>
  <si>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</si>
  <si>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</si>
  <si>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</si>
  <si>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</si>
  <si>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</si>
  <si>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</si>
  <si>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</si>
  <si>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</si>
  <si>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</si>
  <si>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</si>
  <si>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</si>
  <si>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</si>
  <si>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</si>
  <si>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</si>
  <si>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</si>
  <si>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</si>
  <si>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</si>
  <si>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</si>
  <si>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</si>
  <si>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</si>
  <si>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</si>
  <si>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</si>
  <si>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</si>
  <si>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</si>
  <si>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</si>
  <si>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</si>
  <si>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</si>
  <si>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</si>
  <si>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</si>
  <si>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</si>
  <si>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</si>
  <si>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</si>
  <si>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</si>
  <si>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</si>
  <si>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</si>
  <si>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</si>
  <si>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</si>
  <si>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</si>
  <si>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</si>
  <si>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</si>
  <si>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</si>
  <si>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</si>
  <si>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</si>
  <si>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</si>
  <si>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</si>
  <si>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</si>
  <si>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</si>
  <si>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</si>
  <si>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</si>
  <si>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</si>
  <si>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</si>
  <si>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</si>
  <si>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</si>
  <si>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</si>
  <si>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</si>
  <si>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</si>
  <si>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</si>
  <si>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</si>
  <si>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</si>
  <si>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</si>
  <si>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</si>
  <si>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</si>
  <si>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</si>
  <si>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</si>
  <si>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</si>
  <si>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</si>
  <si>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</si>
  <si>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</si>
  <si>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</si>
  <si>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</si>
  <si>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</si>
  <si>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</si>
  <si>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</si>
  <si>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</si>
  <si>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</si>
  <si>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</si>
  <si>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</si>
  <si>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</si>
  <si>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</si>
  <si>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</si>
  <si>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</si>
  <si>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</si>
  <si>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</si>
  <si>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</si>
  <si>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</si>
  <si>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</si>
  <si>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</si>
  <si>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</si>
  <si>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</si>
  <si>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</si>
  <si>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</si>
  <si>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</si>
  <si>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</si>
  <si>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</si>
  <si>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</si>
  <si>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</si>
  <si>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</si>
  <si>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</si>
  <si>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</si>
  <si>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</si>
  <si>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</si>
  <si>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</si>
  <si>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</si>
  <si>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</si>
  <si>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</si>
  <si>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</si>
  <si>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</si>
  <si>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</si>
  <si>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</si>
  <si>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</si>
  <si>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</si>
  <si>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</si>
  <si>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</si>
  <si>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</si>
  <si>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</si>
  <si>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</si>
  <si>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</si>
  <si>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</si>
  <si>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</si>
  <si>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</si>
  <si>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</si>
  <si>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</si>
  <si>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</si>
  <si>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</si>
  <si>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</si>
  <si>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</si>
  <si>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</si>
  <si>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</si>
  <si>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</si>
  <si>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</si>
  <si>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</si>
  <si>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</si>
  <si>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</si>
  <si>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</si>
  <si>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</si>
  <si>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</si>
  <si>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</si>
  <si>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</si>
  <si>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</si>
  <si>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</si>
  <si>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</si>
  <si>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</si>
  <si>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</si>
  <si>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</si>
  <si>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</si>
  <si>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</si>
  <si>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</si>
  <si>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</si>
  <si>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</si>
  <si>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</si>
  <si>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</si>
  <si>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</si>
  <si>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</si>
  <si>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</si>
  <si>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</si>
  <si>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</si>
  <si>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</si>
  <si>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</si>
  <si>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</si>
  <si>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</si>
  <si>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</si>
  <si>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</si>
  <si>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</si>
  <si>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</si>
  <si>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</si>
  <si>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</si>
  <si>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</si>
  <si>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</si>
  <si>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</si>
  <si>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</si>
  <si>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</si>
  <si>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</si>
  <si>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</si>
  <si>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</si>
  <si>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</si>
  <si>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</si>
  <si>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</si>
  <si>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</si>
  <si>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</si>
  <si>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</si>
  <si>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</si>
  <si>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</si>
  <si>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</si>
  <si>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</si>
  <si>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</si>
  <si>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</si>
  <si>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</si>
  <si>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</si>
  <si>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</si>
  <si>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</si>
  <si>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</si>
  <si>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</si>
  <si>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</si>
  <si>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</si>
  <si>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</si>
  <si>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</si>
  <si>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</si>
  <si>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</si>
  <si>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</si>
  <si>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</si>
  <si>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</si>
  <si>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</si>
  <si>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</si>
  <si>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</si>
  <si>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</si>
  <si>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</si>
  <si>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</si>
  <si>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</si>
  <si>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</si>
  <si>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</si>
  <si>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</si>
  <si>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</si>
  <si>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</si>
  <si>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</si>
  <si>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</si>
  <si>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</si>
  <si>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</si>
  <si>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</si>
  <si>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</si>
  <si>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</si>
  <si>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</si>
  <si>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</si>
  <si>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</si>
  <si>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</si>
  <si>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</si>
  <si>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</si>
  <si>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</si>
  <si>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</si>
  <si>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</si>
  <si>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</si>
  <si>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</si>
  <si>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</si>
  <si>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</si>
  <si>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</si>
  <si>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</si>
  <si>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</si>
  <si>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</si>
  <si>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</si>
  <si>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</si>
  <si>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</si>
  <si>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</si>
  <si>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</si>
  <si>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</si>
  <si>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</si>
  <si>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</si>
  <si>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</si>
  <si>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</si>
  <si>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</si>
  <si>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</si>
  <si>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</si>
  <si>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</si>
  <si>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</si>
  <si>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</si>
  <si>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</si>
  <si>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</si>
  <si>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</si>
  <si>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</si>
  <si>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</si>
  <si>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</si>
  <si>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</si>
  <si>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</si>
  <si>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</si>
  <si>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</si>
  <si>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</si>
  <si>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</si>
  <si>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</si>
  <si>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</si>
  <si>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</si>
  <si>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</si>
  <si>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</si>
  <si>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</si>
  <si>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</si>
  <si>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</si>
  <si>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</si>
  <si>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</si>
  <si>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</si>
  <si>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</si>
  <si>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</si>
  <si>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</si>
  <si>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</si>
  <si>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</si>
  <si>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</si>
  <si>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</si>
  <si>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</si>
  <si>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</si>
  <si>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</si>
  <si>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</si>
  <si>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</si>
  <si>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</si>
  <si>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</si>
  <si>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</si>
  <si>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</si>
  <si>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</si>
  <si>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</si>
  <si>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</si>
  <si>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</si>
  <si>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</si>
  <si>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</si>
  <si>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</si>
  <si>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</si>
  <si>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</si>
  <si>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</si>
  <si>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</si>
  <si>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</si>
  <si>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</si>
  <si>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</si>
  <si>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</si>
  <si>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</si>
  <si>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</si>
  <si>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</si>
  <si>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</si>
  <si>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</si>
  <si>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</si>
  <si>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</si>
  <si>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</si>
  <si>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</si>
  <si>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</si>
  <si>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</si>
  <si>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</si>
  <si>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</si>
  <si>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</si>
  <si>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</si>
  <si>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</si>
  <si>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</si>
  <si>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</si>
  <si>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</si>
  <si>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</si>
  <si>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</si>
  <si>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</si>
  <si>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</si>
  <si>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</si>
  <si>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</si>
  <si>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</si>
  <si>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</si>
  <si>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</si>
  <si>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</si>
  <si>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</si>
  <si>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</si>
  <si>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</si>
  <si>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</si>
  <si>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</si>
  <si>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</si>
  <si>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</si>
  <si>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</si>
  <si>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</si>
  <si>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</si>
  <si>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</si>
  <si>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</si>
  <si>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</si>
  <si>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</si>
  <si>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</si>
  <si>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</si>
  <si>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</si>
  <si>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</si>
  <si>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</si>
  <si>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</si>
  <si>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</si>
  <si>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</si>
  <si>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</si>
  <si>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</si>
  <si>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</si>
  <si>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</si>
  <si>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</si>
  <si>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</si>
  <si>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</si>
  <si>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</si>
  <si>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</si>
  <si>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</si>
  <si>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</si>
  <si>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</si>
  <si>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</si>
  <si>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</si>
  <si>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</si>
  <si>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</si>
  <si>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</si>
  <si>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</si>
  <si>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</si>
  <si>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</si>
  <si>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</si>
  <si>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</si>
  <si>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</si>
  <si>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</si>
  <si>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</si>
  <si>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</si>
  <si>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</si>
  <si>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</si>
  <si>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</si>
  <si>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</si>
  <si>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</si>
  <si>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</si>
  <si>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</si>
  <si>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</si>
  <si>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</si>
  <si>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</si>
  <si>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</si>
  <si>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</si>
  <si>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</si>
  <si>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</si>
  <si>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</si>
  <si>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</si>
  <si>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</si>
  <si>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</si>
  <si>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</si>
  <si>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</si>
  <si>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</si>
  <si>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</si>
  <si>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</si>
  <si>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</si>
  <si>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</si>
  <si>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</si>
  <si>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</si>
  <si>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</si>
  <si>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</si>
  <si>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</si>
  <si>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</si>
  <si>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</si>
  <si>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</si>
  <si>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</si>
  <si>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</si>
  <si>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</si>
  <si>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</si>
  <si>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</si>
  <si>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</si>
  <si>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</si>
  <si>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</si>
  <si>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</si>
  <si>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</si>
  <si>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</si>
  <si>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</si>
  <si>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</si>
  <si>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</si>
  <si>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</si>
  <si>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</si>
  <si>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</si>
  <si>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</si>
  <si>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</si>
  <si>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</si>
  <si>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</si>
  <si>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</si>
  <si>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</si>
  <si>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</si>
  <si>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</si>
  <si>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</si>
  <si>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</si>
  <si>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</si>
  <si>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</si>
  <si>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</si>
  <si>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</si>
  <si>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</si>
  <si>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</si>
  <si>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</si>
  <si>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</si>
  <si>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</si>
  <si>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</si>
  <si>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</si>
  <si>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</si>
  <si>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</si>
  <si>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</si>
  <si>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</si>
  <si>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</si>
  <si>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</si>
  <si>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</si>
  <si>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</si>
  <si>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</si>
  <si>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</si>
  <si>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</si>
  <si>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</si>
  <si>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</si>
  <si>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</si>
  <si>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</si>
  <si>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</si>
  <si>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</si>
  <si>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</si>
  <si>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</si>
  <si>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</si>
  <si>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</si>
  <si>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</si>
  <si>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</si>
  <si>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</si>
  <si>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</si>
  <si>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</si>
  <si>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</si>
  <si>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</si>
  <si>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</si>
  <si>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</si>
  <si>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</si>
  <si>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</si>
  <si>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</si>
  <si>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</si>
  <si>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</si>
  <si>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</si>
  <si>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</si>
  <si>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</si>
  <si>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</si>
  <si>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</si>
  <si>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</si>
  <si>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</si>
  <si>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</si>
  <si>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</si>
  <si>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</si>
  <si>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</si>
  <si>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</si>
  <si>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</si>
  <si>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</si>
  <si>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</si>
  <si>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</si>
  <si>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</si>
  <si>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</si>
  <si>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</si>
  <si>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</si>
  <si>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</si>
  <si>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</si>
  <si>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</si>
  <si>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</si>
  <si>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</si>
  <si>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</si>
  <si>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</si>
  <si>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</si>
  <si>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</si>
  <si>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</si>
  <si>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</si>
  <si>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</si>
  <si>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</si>
  <si>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</si>
  <si>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</si>
  <si>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</si>
  <si>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</si>
  <si>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</si>
  <si>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</si>
  <si>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</si>
  <si>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</si>
  <si>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</si>
  <si>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</si>
  <si>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</si>
  <si>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</si>
  <si>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</si>
  <si>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</si>
  <si>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</si>
  <si>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</si>
  <si>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</si>
  <si>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</si>
  <si>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</si>
  <si>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</si>
  <si>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</si>
  <si>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</si>
  <si>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</si>
  <si>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</si>
  <si>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</si>
  <si>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</si>
  <si>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</si>
  <si>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</si>
  <si>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</si>
  <si>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</si>
  <si>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</si>
  <si>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</si>
  <si>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</si>
  <si>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</si>
  <si>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</si>
  <si>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</si>
  <si>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</si>
  <si>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</si>
  <si>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</si>
  <si>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</si>
  <si>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</si>
  <si>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</si>
  <si>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</si>
  <si>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</si>
  <si>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</si>
  <si>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</si>
  <si>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</si>
  <si>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</si>
  <si>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</si>
  <si>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</si>
  <si>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</si>
  <si>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</si>
  <si>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</si>
  <si>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</si>
  <si>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</si>
  <si>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</si>
  <si>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</si>
  <si>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</si>
  <si>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</si>
  <si>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</si>
  <si>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</si>
  <si>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</si>
  <si>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</si>
  <si>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</si>
  <si>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</si>
  <si>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</si>
  <si>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</si>
  <si>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</si>
  <si>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</si>
  <si>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</si>
  <si>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</si>
  <si>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</si>
  <si>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</si>
  <si>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</si>
  <si>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</si>
  <si>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</si>
  <si>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</si>
  <si>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</si>
  <si>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</si>
  <si>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</si>
  <si>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</si>
  <si>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</si>
  <si>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</si>
  <si>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</si>
  <si>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</si>
  <si>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</si>
  <si>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</si>
  <si>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</si>
  <si>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</si>
  <si>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</si>
  <si>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</si>
  <si>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</si>
  <si>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</si>
  <si>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</si>
  <si>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</si>
  <si>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</si>
  <si>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</si>
  <si>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</si>
  <si>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</si>
  <si>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</si>
  <si>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</si>
  <si>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</si>
  <si>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</si>
  <si>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</si>
  <si>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</si>
  <si>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</si>
  <si>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</si>
  <si>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</si>
  <si>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</si>
  <si>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</si>
  <si>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</si>
  <si>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</si>
  <si>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</si>
  <si>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</si>
  <si>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</si>
  <si>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</si>
  <si>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</si>
  <si>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</si>
  <si>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</si>
  <si>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</si>
  <si>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</si>
  <si>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</si>
  <si>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</si>
  <si>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</si>
  <si>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</si>
  <si>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</si>
  <si>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</si>
  <si>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</si>
  <si>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</si>
  <si>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</si>
  <si>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</si>
  <si>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</si>
  <si>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</si>
  <si>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</si>
  <si>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</si>
  <si>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</si>
  <si>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</si>
  <si>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</si>
  <si>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</si>
  <si>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</si>
  <si>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</si>
  <si>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</si>
  <si>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</si>
  <si>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</si>
  <si>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</si>
  <si>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</si>
  <si>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</si>
  <si>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</si>
  <si>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</si>
  <si>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</si>
  <si>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</si>
  <si>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</si>
  <si>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</si>
  <si>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</si>
  <si>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</si>
  <si>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</si>
  <si>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</si>
  <si>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</si>
  <si>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</si>
  <si>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</si>
  <si>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</si>
  <si>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</si>
  <si>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</si>
  <si>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</si>
  <si>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</si>
  <si>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</si>
  <si>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</si>
  <si>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</si>
  <si>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</si>
  <si>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</si>
  <si>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</si>
  <si>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</si>
  <si>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</si>
  <si>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</si>
  <si>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</si>
  <si>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</si>
  <si>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</si>
  <si>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</si>
  <si>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</si>
  <si>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</si>
  <si>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</si>
  <si>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</si>
  <si>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</si>
  <si>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</si>
  <si>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</si>
  <si>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</si>
  <si>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</si>
  <si>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</si>
  <si>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</si>
  <si>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</si>
  <si>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</si>
  <si>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</si>
  <si>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</si>
  <si>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</si>
  <si>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</si>
  <si>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</si>
  <si>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</si>
  <si>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</si>
  <si>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</si>
  <si>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</si>
  <si>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</si>
  <si>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</si>
  <si>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</si>
  <si>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</si>
  <si>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</si>
  <si>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</si>
  <si>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</si>
  <si>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</si>
  <si>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</si>
  <si>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</si>
  <si>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</si>
  <si>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</si>
  <si>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</si>
  <si>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</si>
  <si>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</si>
  <si>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</si>
  <si>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</si>
  <si>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</si>
  <si>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</si>
  <si>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</si>
  <si>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</si>
  <si>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</si>
  <si>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</si>
  <si>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</si>
  <si>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</si>
  <si>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</si>
  <si>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</si>
  <si>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</si>
  <si>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</si>
  <si>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</si>
  <si>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</si>
  <si>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</si>
  <si>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</si>
  <si>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</si>
  <si>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</si>
  <si>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</si>
  <si>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</si>
  <si>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</si>
  <si>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</si>
  <si>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</si>
  <si>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</si>
  <si>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</si>
  <si>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</si>
  <si>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</si>
  <si>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</si>
  <si>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</si>
  <si>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</si>
  <si>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</si>
  <si>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</si>
  <si>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</si>
  <si>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</si>
  <si>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</si>
  <si>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</si>
  <si>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</si>
  <si>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</si>
  <si>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</si>
  <si>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</si>
  <si>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</si>
  <si>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</si>
  <si>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</si>
  <si>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</si>
  <si>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</si>
  <si>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</si>
  <si>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</si>
  <si>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</si>
  <si>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</si>
  <si>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</si>
  <si>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</si>
  <si>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</si>
  <si>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</si>
  <si>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</si>
  <si>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</si>
  <si>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</si>
  <si>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</si>
  <si>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</si>
  <si>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</si>
  <si>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</si>
  <si>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</si>
  <si>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</si>
  <si>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</si>
  <si>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</si>
  <si>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</si>
  <si>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</si>
  <si>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</si>
  <si>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</si>
  <si>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</si>
  <si>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</si>
  <si>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</si>
  <si>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</si>
  <si>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</si>
  <si>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</si>
  <si>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</si>
  <si>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</si>
  <si>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</si>
  <si>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</si>
  <si>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</si>
  <si>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</si>
  <si>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</si>
  <si>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</si>
  <si>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</si>
  <si>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</si>
  <si>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</si>
  <si>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</si>
  <si>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</si>
  <si>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</si>
  <si>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</si>
  <si>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</si>
  <si>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</si>
  <si>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</si>
  <si>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</si>
  <si>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</si>
  <si>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</si>
  <si>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</si>
  <si>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</si>
  <si>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</si>
  <si>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</si>
  <si>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</si>
  <si>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</si>
  <si>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</si>
  <si>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</si>
  <si>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</si>
  <si>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</si>
  <si>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</si>
  <si>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</si>
  <si>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</si>
  <si>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</si>
  <si>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</si>
  <si>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</si>
  <si>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</si>
  <si>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</si>
  <si>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</si>
  <si>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</si>
  <si>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</si>
  <si>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</si>
  <si>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</si>
  <si>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</si>
  <si>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</si>
  <si>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</si>
  <si>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</si>
  <si>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</si>
  <si>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</si>
  <si>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</si>
  <si>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</si>
  <si>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</si>
  <si>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</si>
  <si>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</si>
  <si>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</si>
  <si>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</si>
  <si>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</si>
  <si>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</si>
  <si>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</si>
  <si>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</si>
  <si>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</si>
  <si>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</si>
  <si>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</si>
  <si>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</si>
  <si>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</si>
  <si>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</si>
  <si>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</si>
  <si>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</si>
  <si>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</si>
  <si>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</si>
  <si>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</si>
  <si>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</si>
  <si>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</si>
  <si>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</si>
  <si>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</si>
  <si>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</si>
  <si>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</si>
  <si>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</si>
  <si>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</si>
  <si>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</si>
  <si>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</si>
  <si>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</si>
  <si>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</si>
  <si>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</si>
  <si>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</si>
  <si>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</si>
  <si>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</si>
  <si>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</si>
  <si>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</si>
  <si>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</si>
  <si>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</si>
  <si>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</si>
  <si>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</si>
  <si>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</si>
  <si>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</si>
  <si>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</si>
  <si>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</si>
  <si>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</si>
  <si>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</si>
  <si>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</si>
  <si>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</si>
  <si>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</si>
  <si>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</si>
  <si>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</si>
  <si>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</si>
  <si>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</si>
  <si>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</si>
  <si>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</si>
  <si>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</si>
  <si>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</si>
  <si>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</si>
  <si>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</si>
  <si>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</si>
  <si>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</si>
  <si>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</si>
  <si>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</si>
  <si>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</si>
  <si>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</si>
  <si>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</si>
  <si>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</si>
  <si>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</si>
  <si>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</si>
  <si>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</si>
  <si>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</si>
  <si>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</si>
  <si>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</si>
  <si>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</si>
  <si>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</si>
  <si>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</si>
  <si>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</si>
  <si>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</si>
  <si>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</si>
  <si>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</si>
  <si>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</si>
  <si>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</si>
  <si>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</si>
  <si>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</si>
  <si>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</si>
  <si>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</si>
  <si>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</si>
  <si>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</si>
  <si>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</si>
  <si>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</si>
  <si>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</si>
  <si>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</si>
  <si>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</si>
  <si>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</si>
  <si>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</si>
  <si>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</si>
  <si>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</si>
  <si>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</si>
  <si>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</si>
  <si>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</si>
  <si>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</si>
  <si>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</si>
  <si>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</si>
  <si>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</si>
  <si>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</si>
  <si>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</si>
  <si>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</si>
  <si>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</si>
  <si>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</si>
  <si>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</si>
  <si>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</si>
  <si>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</si>
  <si>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</si>
  <si>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</si>
  <si>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</si>
  <si>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</si>
  <si>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</si>
  <si>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</si>
  <si>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</si>
  <si>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</si>
  <si>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</si>
  <si>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</si>
  <si>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</si>
  <si>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</si>
  <si>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</si>
  <si>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</si>
  <si>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</si>
  <si>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</si>
  <si>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</si>
  <si>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</si>
  <si>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</si>
  <si>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</si>
  <si>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</si>
  <si>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</si>
  <si>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</si>
  <si>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</si>
  <si>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</si>
  <si>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</si>
  <si>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</si>
  <si>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</si>
  <si>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</si>
  <si>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</si>
  <si>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</si>
  <si>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</si>
  <si>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</si>
  <si>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</si>
  <si>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</si>
  <si>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</si>
  <si>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</si>
  <si>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</si>
  <si>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</si>
  <si>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</si>
  <si>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</si>
  <si>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</si>
  <si>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</si>
  <si>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</si>
  <si>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</si>
  <si>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</si>
  <si>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</si>
  <si>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</si>
  <si>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</si>
  <si>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</si>
  <si>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</si>
  <si>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</si>
  <si>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</si>
  <si>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</si>
  <si>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</si>
  <si>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</si>
  <si>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</si>
  <si>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</si>
  <si>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</si>
  <si>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</si>
  <si>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</si>
  <si>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</si>
  <si>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</si>
  <si>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</si>
  <si>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</si>
  <si>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</si>
  <si>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</si>
  <si>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</si>
  <si>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</si>
  <si>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</si>
  <si>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</si>
  <si>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</si>
  <si>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</si>
  <si>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</si>
  <si>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</si>
  <si>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</si>
  <si>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</si>
  <si>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</si>
  <si>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</si>
  <si>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</si>
  <si>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</si>
  <si>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</si>
  <si>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</si>
  <si>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</si>
  <si>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</si>
  <si>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</si>
  <si>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</si>
  <si>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</si>
  <si>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</si>
  <si>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</si>
  <si>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</si>
  <si>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</si>
  <si>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</si>
  <si>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</si>
  <si>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</si>
  <si>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</si>
  <si>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</si>
  <si>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</si>
  <si>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</si>
  <si>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</si>
  <si>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</si>
  <si>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</si>
  <si>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</si>
  <si>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</si>
  <si>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</si>
  <si>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</si>
  <si>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</si>
  <si>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</si>
  <si>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</si>
  <si>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</si>
  <si>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</si>
  <si>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</si>
  <si>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</si>
  <si>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</si>
  <si>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</si>
  <si>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</si>
  <si>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</si>
  <si>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</si>
  <si>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</si>
  <si>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</si>
  <si>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</si>
  <si>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</si>
  <si>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</si>
  <si>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</si>
  <si>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</si>
  <si>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</si>
  <si>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</si>
  <si>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</si>
  <si>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</si>
  <si>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</si>
  <si>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</si>
  <si>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</si>
  <si>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</si>
  <si>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</si>
  <si>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</si>
  <si>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</si>
  <si>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</si>
  <si>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</si>
  <si>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</si>
  <si>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</si>
  <si>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</si>
  <si>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</si>
  <si>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</si>
  <si>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</si>
  <si>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</si>
  <si>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</si>
  <si>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</si>
  <si>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</si>
  <si>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</si>
  <si>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</si>
  <si>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</si>
  <si>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</si>
  <si>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</si>
  <si>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</si>
  <si>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</si>
  <si>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</si>
  <si>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</si>
  <si>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</si>
  <si>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</si>
  <si>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</si>
  <si>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</si>
  <si>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</si>
  <si>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</si>
  <si>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</si>
  <si>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</si>
  <si>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</si>
  <si>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</si>
  <si>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</si>
  <si>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</si>
  <si>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</si>
  <si>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</si>
  <si>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</si>
  <si>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</si>
  <si>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</si>
  <si>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</si>
  <si>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</si>
  <si>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</si>
  <si>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</si>
  <si>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</si>
  <si>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</si>
  <si>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</si>
  <si>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</si>
  <si>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</si>
  <si>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</si>
  <si>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</si>
  <si>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</si>
  <si>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</si>
  <si>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</si>
  <si>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</si>
  <si>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</si>
  <si>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</si>
  <si>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</si>
  <si>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</si>
  <si>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</si>
  <si>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</si>
  <si>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</si>
  <si>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</si>
  <si>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</si>
  <si>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</si>
  <si>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</si>
  <si>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</si>
  <si>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</si>
  <si>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</si>
  <si>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</si>
  <si>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</si>
  <si>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</si>
  <si>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</si>
  <si>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</si>
  <si>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</si>
  <si>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</si>
  <si>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</si>
  <si>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</si>
  <si>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</si>
  <si>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</si>
  <si>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</si>
  <si>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</si>
  <si>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</si>
  <si>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</si>
  <si>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</si>
  <si>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</si>
  <si>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</si>
  <si>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</si>
  <si>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</si>
  <si>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</si>
  <si>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</si>
  <si>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</si>
  <si>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</si>
  <si>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</si>
  <si>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</si>
  <si>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</si>
  <si>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</si>
  <si>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</si>
  <si>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</si>
  <si>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</si>
  <si>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</si>
  <si>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</si>
  <si>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</si>
  <si>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</si>
  <si>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</si>
  <si>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</si>
  <si>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</si>
  <si>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</si>
  <si>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</si>
  <si>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</si>
  <si>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</si>
  <si>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</si>
  <si>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</si>
  <si>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</si>
  <si>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</si>
  <si>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</si>
  <si>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</si>
  <si>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</si>
  <si>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</si>
  <si>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</si>
  <si>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</si>
  <si>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</si>
  <si>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</si>
  <si>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</si>
  <si>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</si>
  <si>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</si>
  <si>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</si>
  <si>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</si>
  <si>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</si>
  <si>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</si>
  <si>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</si>
  <si>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</si>
  <si>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</si>
  <si>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</si>
  <si>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</si>
  <si>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</si>
  <si>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</si>
  <si>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</si>
  <si>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</si>
  <si>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</si>
  <si>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</si>
  <si>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</si>
  <si>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</si>
  <si>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</si>
  <si>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</si>
  <si>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</si>
  <si>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</si>
  <si>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</si>
  <si>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</si>
  <si>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</si>
  <si>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</si>
  <si>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</si>
  <si>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</si>
  <si>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</si>
  <si>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</si>
  <si>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</si>
  <si>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</si>
  <si>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</si>
  <si>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</si>
  <si>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</si>
  <si>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</si>
  <si>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</si>
  <si>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</si>
  <si>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</si>
  <si>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</si>
  <si>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</si>
  <si>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</si>
  <si>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</si>
  <si>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</si>
  <si>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</si>
  <si>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</si>
  <si>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</si>
  <si>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</si>
  <si>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</si>
  <si>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</si>
  <si>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</si>
  <si>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</si>
  <si>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</si>
  <si>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</si>
  <si>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</si>
  <si>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</si>
  <si>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</si>
  <si>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</si>
  <si>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</si>
  <si>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</si>
  <si>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</si>
  <si>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</si>
  <si>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</si>
  <si>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</si>
  <si>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</si>
  <si>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</si>
  <si>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</si>
  <si>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</si>
  <si>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</si>
  <si>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</si>
  <si>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</si>
  <si>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</si>
  <si>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</si>
  <si>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</si>
  <si>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</si>
  <si>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</si>
  <si>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</si>
  <si>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</si>
  <si>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</si>
  <si>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</si>
  <si>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</si>
  <si>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</si>
  <si>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</si>
  <si>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</si>
  <si>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</si>
  <si>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</si>
  <si>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</si>
  <si>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</si>
  <si>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</si>
  <si>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</si>
  <si>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</si>
  <si>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</si>
  <si>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</si>
  <si>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</si>
  <si>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</si>
  <si>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</si>
  <si>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</si>
  <si>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</si>
  <si>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</si>
  <si>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</si>
  <si>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</si>
  <si>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</si>
  <si>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</si>
  <si>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</si>
  <si>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</si>
  <si>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</si>
  <si>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</si>
  <si>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</si>
  <si>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</si>
  <si>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</si>
  <si>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</si>
  <si>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</si>
  <si>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</si>
  <si>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</si>
  <si>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</si>
  <si>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</si>
  <si>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</si>
  <si>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</si>
  <si>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</si>
  <si>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</si>
  <si>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</si>
  <si>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</si>
  <si>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</si>
  <si>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</si>
  <si>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</si>
  <si>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</si>
  <si>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</si>
  <si>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</si>
  <si>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</si>
  <si>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</si>
  <si>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</si>
  <si>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</si>
  <si>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</si>
  <si>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</si>
  <si>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</si>
  <si>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</si>
  <si>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</si>
  <si>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</si>
  <si>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</si>
  <si>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</si>
  <si>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</si>
  <si>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</si>
  <si>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</si>
  <si>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</si>
  <si>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</si>
  <si>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</si>
  <si>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</si>
  <si>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</si>
  <si>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</si>
  <si>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</si>
  <si>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</si>
  <si>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</si>
  <si>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</si>
  <si>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</si>
  <si>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</si>
  <si>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</si>
  <si>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</si>
  <si>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</si>
  <si>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</si>
  <si>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</si>
  <si>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</si>
  <si>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</si>
  <si>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</si>
  <si>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</si>
  <si>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</si>
  <si>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</si>
  <si>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</si>
  <si>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</si>
  <si>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</si>
  <si>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</si>
  <si>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</si>
  <si>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</si>
  <si>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</si>
  <si>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</si>
  <si>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</si>
  <si>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</si>
  <si>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</si>
  <si>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</si>
  <si>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</si>
  <si>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</si>
  <si>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</si>
  <si>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</si>
  <si>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</si>
  <si>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</si>
  <si>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</si>
  <si>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</si>
  <si>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</si>
  <si>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</si>
  <si>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</si>
  <si>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</si>
  <si>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</si>
  <si>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</si>
  <si>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</si>
  <si>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</si>
  <si>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</si>
  <si>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</si>
  <si>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</si>
  <si>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</si>
  <si>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</si>
  <si>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</si>
  <si>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</si>
  <si>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</si>
  <si>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</si>
  <si>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</si>
  <si>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</si>
  <si>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</si>
  <si>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</si>
  <si>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</si>
  <si>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</si>
  <si>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</si>
  <si>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</si>
  <si>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</si>
  <si>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</si>
  <si>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</si>
  <si>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</si>
  <si>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</si>
  <si>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</si>
  <si>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</si>
  <si>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</si>
  <si>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</si>
  <si>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</si>
  <si>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</si>
  <si>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</si>
  <si>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</si>
  <si>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</si>
  <si>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</si>
  <si>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</si>
  <si>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</si>
  <si>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</si>
  <si>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</si>
  <si>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</si>
  <si>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</si>
  <si>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</si>
  <si>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</si>
  <si>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</si>
  <si>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</si>
  <si>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</si>
  <si>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</si>
  <si>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</si>
  <si>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</si>
  <si>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</si>
  <si>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</si>
  <si>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</si>
  <si>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</si>
  <si>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</si>
  <si>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</si>
  <si>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</si>
  <si>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</si>
  <si>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</si>
  <si>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</si>
  <si>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</si>
  <si>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</si>
  <si>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</si>
  <si>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</si>
  <si>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</si>
  <si>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</si>
  <si>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</si>
  <si>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</si>
  <si>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</si>
  <si>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</si>
  <si>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</si>
  <si>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</si>
  <si>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</si>
  <si>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</si>
  <si>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</si>
  <si>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</si>
  <si>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</si>
  <si>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</si>
  <si>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</si>
  <si>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</si>
  <si>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</si>
  <si>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</si>
  <si>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</si>
  <si>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</si>
  <si>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</si>
  <si>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</si>
  <si>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</si>
  <si>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</si>
  <si>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</si>
  <si>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</si>
  <si>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</si>
  <si>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</si>
  <si>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</si>
  <si>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</si>
  <si>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</si>
  <si>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</si>
  <si>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</si>
  <si>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</si>
  <si>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</si>
  <si>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</si>
  <si>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</si>
  <si>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</si>
  <si>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</si>
  <si>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</si>
  <si>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</si>
  <si>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</si>
  <si>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</si>
  <si>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</si>
  <si>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</si>
  <si>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</si>
  <si>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</si>
  <si>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</si>
  <si>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</si>
  <si>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</si>
  <si>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</si>
  <si>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</si>
  <si>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</si>
  <si>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</si>
  <si>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</si>
  <si>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</si>
  <si>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</si>
  <si>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</si>
  <si>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</si>
  <si>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</si>
  <si>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</si>
  <si>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</si>
  <si>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</si>
  <si>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</si>
  <si>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</si>
  <si>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</si>
  <si>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</si>
  <si>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</si>
  <si>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</si>
  <si>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</si>
  <si>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</si>
  <si>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</si>
  <si>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</si>
  <si>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</si>
  <si>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</si>
  <si>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</si>
  <si>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</si>
  <si>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</si>
  <si>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</si>
  <si>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</si>
  <si>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</si>
  <si>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</si>
  <si>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</si>
  <si>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</si>
  <si>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</si>
  <si>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</si>
  <si>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</si>
  <si>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</si>
  <si>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</si>
  <si>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</si>
  <si>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</si>
  <si>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</si>
  <si>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</si>
  <si>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</si>
  <si>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</si>
  <si>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</si>
  <si>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</si>
  <si>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</si>
  <si>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</si>
  <si>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</si>
  <si>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</si>
  <si>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</si>
  <si>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</si>
  <si>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</si>
  <si>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</si>
  <si>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</si>
  <si>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</si>
  <si>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</si>
  <si>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</si>
  <si>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</si>
  <si>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</si>
  <si>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</si>
  <si>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</si>
  <si>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</si>
  <si>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</si>
  <si>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</si>
  <si>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</si>
  <si>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</si>
  <si>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</si>
  <si>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</si>
  <si>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</si>
  <si>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</si>
  <si>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</si>
  <si>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</si>
  <si>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</si>
  <si>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</si>
  <si>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</si>
  <si>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</si>
  <si>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</si>
  <si>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</si>
  <si>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</si>
  <si>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</si>
  <si>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</si>
  <si>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</si>
  <si>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</si>
  <si>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</si>
  <si>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</si>
  <si>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</si>
  <si>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</si>
  <si>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</si>
  <si>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</si>
  <si>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</si>
  <si>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</si>
  <si>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</si>
  <si>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</si>
  <si>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</si>
  <si>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</si>
  <si>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</si>
  <si>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</si>
  <si>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</si>
  <si>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</si>
  <si>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</si>
  <si>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</si>
  <si>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</si>
  <si>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</si>
  <si>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</si>
  <si>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</si>
  <si>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</si>
  <si>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</si>
  <si>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</si>
  <si>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</si>
  <si>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</si>
  <si>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</si>
  <si>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</si>
  <si>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</si>
  <si>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</si>
  <si>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</si>
  <si>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</si>
  <si>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</si>
  <si>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</si>
  <si>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</si>
  <si>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</si>
  <si>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</si>
  <si>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</si>
  <si>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</si>
  <si>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</si>
  <si>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</si>
  <si>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</si>
  <si>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</si>
  <si>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</si>
  <si>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</si>
  <si>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</si>
  <si>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</si>
  <si>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</si>
  <si>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</si>
  <si>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</si>
  <si>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</si>
  <si>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</si>
  <si>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</si>
  <si>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</si>
  <si>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</si>
  <si>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</si>
  <si>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</si>
  <si>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</si>
  <si>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</si>
  <si>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</si>
  <si>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</si>
  <si>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</si>
  <si>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</si>
  <si>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</si>
  <si>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</si>
  <si>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</si>
  <si>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</si>
  <si>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</si>
  <si>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</si>
  <si>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</si>
  <si>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</si>
  <si>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</si>
  <si>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</si>
  <si>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</si>
  <si>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</si>
  <si>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</si>
  <si>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</si>
  <si>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</si>
  <si>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</si>
  <si>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</si>
  <si>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</si>
  <si>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</si>
  <si>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</si>
  <si>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</si>
  <si>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</si>
  <si>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</si>
  <si>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</si>
  <si>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</si>
  <si>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</si>
  <si>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</si>
  <si>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</si>
  <si>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</si>
  <si>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</si>
  <si>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</si>
  <si>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</si>
  <si>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</si>
  <si>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</si>
  <si>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</si>
  <si>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</si>
  <si>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</si>
  <si>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</si>
  <si>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</si>
  <si>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</si>
  <si>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</si>
  <si>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</si>
  <si>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</si>
  <si>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</si>
  <si>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</si>
  <si>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</si>
  <si>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</si>
  <si>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</si>
  <si>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</si>
  <si>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</si>
  <si>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</si>
  <si>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</si>
  <si>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</si>
  <si>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</si>
  <si>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</si>
  <si>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</si>
  <si>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</si>
  <si>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</si>
  <si>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</si>
  <si>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</si>
  <si>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</si>
  <si>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</si>
  <si>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</si>
  <si>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</si>
  <si>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</si>
  <si>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</si>
  <si>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</si>
  <si>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</si>
  <si>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</si>
  <si>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</si>
  <si>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</si>
  <si>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</si>
  <si>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</si>
  <si>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</si>
  <si>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</si>
  <si>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</si>
  <si>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</si>
  <si>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</si>
  <si>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</si>
  <si>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</si>
  <si>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</si>
  <si>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</si>
  <si>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</si>
  <si>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</si>
  <si>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</si>
  <si>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</si>
  <si>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</si>
  <si>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</si>
  <si>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</si>
  <si>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</si>
  <si>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</si>
  <si>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</si>
  <si>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</si>
  <si>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</si>
  <si>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</si>
  <si>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</si>
  <si>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</si>
  <si>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</si>
  <si>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</si>
  <si>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</si>
  <si>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</si>
  <si>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</si>
  <si>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</si>
  <si>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</si>
  <si>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</si>
  <si>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</si>
  <si>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</si>
  <si>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</si>
  <si>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</si>
  <si>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</si>
  <si>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</si>
  <si>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</si>
  <si>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</si>
  <si>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</si>
  <si>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</si>
  <si>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</si>
  <si>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</si>
  <si>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</si>
  <si>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</si>
  <si>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</si>
  <si>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</si>
  <si>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</si>
  <si>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</si>
  <si>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</si>
  <si>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</si>
  <si>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</si>
  <si>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</si>
  <si>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</si>
  <si>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</si>
  <si>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</si>
  <si>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</si>
  <si>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</si>
  <si>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</si>
  <si>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</si>
  <si>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</si>
  <si>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</si>
  <si>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</si>
  <si>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</si>
  <si>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</si>
  <si>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</si>
  <si>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</si>
  <si>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</si>
  <si>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</si>
  <si>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</si>
  <si>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</si>
  <si>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</si>
  <si>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</si>
  <si>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</si>
  <si>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</si>
  <si>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</si>
  <si>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</si>
  <si>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</si>
  <si>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</si>
  <si>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</si>
  <si>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</si>
  <si>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</si>
  <si>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</si>
  <si>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</si>
  <si>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</si>
  <si>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</si>
  <si>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</si>
  <si>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</si>
  <si>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</si>
  <si>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</si>
  <si>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</si>
  <si>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</si>
  <si>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</si>
  <si>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</si>
  <si>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</si>
  <si>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</si>
  <si>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</si>
  <si>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</si>
  <si>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</si>
  <si>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</si>
  <si>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</si>
  <si>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</si>
  <si>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</si>
  <si>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</si>
  <si>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</si>
  <si>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</si>
  <si>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</si>
  <si>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</si>
  <si>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</si>
  <si>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</si>
  <si>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</si>
  <si>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</si>
  <si>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</si>
  <si>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</si>
  <si>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</si>
  <si>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</si>
  <si>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</si>
  <si>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</si>
  <si>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</si>
  <si>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</si>
  <si>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</si>
  <si>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</si>
  <si>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</si>
  <si>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</si>
  <si>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</si>
  <si>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</si>
  <si>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</si>
  <si>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</si>
  <si>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</si>
  <si>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</si>
  <si>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</si>
  <si>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</si>
  <si>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</si>
  <si>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</si>
  <si>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</si>
  <si>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</si>
  <si>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</si>
  <si>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</si>
  <si>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</si>
  <si>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</si>
  <si>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</si>
  <si>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</si>
  <si>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</si>
  <si>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</si>
  <si>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</si>
  <si>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</si>
  <si>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</si>
  <si>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</si>
  <si>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</si>
  <si>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</si>
  <si>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</si>
  <si>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</si>
  <si>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</si>
  <si>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</si>
  <si>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</si>
  <si>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</si>
  <si>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</si>
  <si>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</si>
  <si>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</si>
  <si>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</si>
  <si>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</si>
  <si>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</si>
  <si>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</si>
  <si>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</si>
  <si>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</si>
  <si>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</si>
  <si>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</si>
  <si>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</si>
  <si>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</si>
  <si>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</si>
  <si>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</si>
  <si>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</si>
  <si>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</si>
  <si>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</si>
  <si>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</si>
  <si>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</si>
  <si>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</si>
  <si>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</si>
  <si>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</si>
  <si>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</si>
  <si>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</si>
  <si>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</si>
  <si>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</si>
  <si>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</si>
  <si>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</si>
  <si>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</si>
  <si>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</si>
  <si>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</si>
  <si>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</si>
  <si>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</si>
  <si>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</si>
  <si>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</si>
  <si>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</si>
  <si>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</si>
  <si>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</si>
  <si>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</si>
  <si>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</si>
  <si>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</si>
  <si>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</si>
  <si>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</si>
  <si>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</si>
  <si>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</si>
  <si>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</si>
  <si>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</si>
  <si>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</si>
  <si>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</si>
  <si>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</si>
  <si>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</si>
  <si>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</si>
  <si>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</si>
  <si>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</si>
  <si>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</si>
  <si>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</si>
  <si>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</si>
  <si>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</si>
  <si>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</si>
  <si>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</si>
  <si>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</si>
  <si>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</si>
  <si>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</si>
  <si>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</si>
  <si>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</si>
  <si>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</si>
  <si>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</si>
  <si>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</si>
  <si>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</si>
  <si>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</si>
  <si>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</si>
  <si>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</si>
  <si>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</si>
  <si>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</si>
  <si>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</si>
  <si>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</si>
  <si>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</si>
  <si>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</si>
  <si>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</si>
  <si>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</si>
  <si>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</si>
  <si>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</si>
  <si>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</si>
  <si>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</si>
  <si>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</si>
  <si>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</si>
  <si>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</si>
  <si>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</si>
  <si>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</si>
  <si>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</si>
  <si>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</si>
  <si>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</si>
  <si>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</si>
  <si>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</si>
  <si>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</si>
  <si>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</si>
  <si>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</si>
  <si>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</si>
  <si>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</si>
  <si>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</si>
  <si>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</si>
  <si>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</si>
  <si>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</si>
  <si>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</si>
  <si>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</si>
  <si>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</si>
  <si>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</si>
  <si>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</si>
  <si>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</si>
  <si>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</si>
  <si>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</si>
  <si>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</si>
  <si>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</si>
  <si>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</si>
  <si>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</si>
  <si>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</si>
  <si>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</si>
  <si>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</si>
  <si>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</si>
  <si>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</si>
  <si>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</si>
  <si>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</si>
  <si>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</si>
  <si>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</si>
  <si>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</si>
  <si>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</si>
  <si>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</si>
  <si>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</si>
  <si>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</si>
  <si>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</si>
  <si>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</si>
  <si>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</si>
  <si>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</si>
  <si>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</si>
  <si>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</si>
  <si>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</si>
  <si>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</si>
  <si>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</si>
  <si>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</si>
  <si>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</si>
  <si>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</si>
  <si>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</si>
  <si>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</si>
  <si>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</si>
  <si>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</si>
  <si>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</si>
  <si>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</si>
  <si>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</si>
  <si>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</si>
  <si>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</si>
  <si>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</si>
  <si>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</si>
  <si>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</si>
  <si>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</si>
  <si>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</si>
  <si>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</si>
  <si>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</si>
  <si>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</si>
  <si>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</si>
  <si>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</si>
  <si>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</si>
  <si>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</si>
  <si>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</si>
  <si>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</si>
  <si>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</si>
  <si>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</si>
  <si>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</si>
  <si>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</si>
  <si>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</si>
  <si>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</si>
  <si>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</si>
  <si>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</si>
  <si>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</si>
  <si>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</si>
  <si>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</si>
  <si>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</si>
  <si>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</si>
  <si>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</si>
  <si>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</si>
  <si>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</si>
  <si>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</si>
  <si>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</si>
  <si>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</si>
  <si>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</si>
  <si>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</si>
  <si>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</si>
  <si>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</si>
  <si>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</si>
  <si>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</si>
  <si>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</si>
  <si>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</si>
  <si>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</si>
  <si>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</si>
  <si>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</si>
  <si>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</si>
  <si>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</si>
  <si>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</si>
  <si>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</si>
  <si>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</si>
  <si>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</si>
  <si>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</si>
  <si>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</si>
  <si>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</si>
  <si>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</si>
  <si>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</si>
  <si>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</si>
  <si>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</si>
  <si>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</si>
  <si>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</si>
  <si>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</si>
  <si>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</si>
  <si>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</si>
  <si>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</si>
  <si>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</si>
  <si>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</si>
  <si>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</si>
  <si>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</si>
  <si>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</si>
  <si>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</si>
  <si>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</si>
  <si>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</si>
  <si>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</si>
  <si>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</si>
  <si>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</si>
  <si>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</si>
  <si>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</si>
  <si>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</si>
  <si>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</si>
  <si>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</si>
  <si>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</si>
  <si>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</si>
  <si>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</si>
  <si>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</si>
  <si>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</si>
  <si>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</si>
  <si>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</si>
  <si>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</si>
  <si>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</si>
  <si>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</si>
  <si>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</si>
  <si>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</si>
  <si>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</si>
  <si>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</si>
  <si>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</si>
  <si>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</si>
  <si>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</si>
  <si>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</si>
  <si>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</si>
  <si>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</si>
  <si>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</si>
  <si>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</si>
  <si>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</si>
  <si>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</si>
  <si>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</si>
  <si>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</si>
  <si>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</si>
  <si>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</si>
  <si>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</si>
  <si>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</si>
  <si>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</si>
  <si>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</si>
  <si>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</si>
  <si>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</si>
  <si>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</si>
  <si>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</si>
  <si>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</si>
  <si>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</si>
  <si>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</si>
  <si>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</si>
  <si>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</si>
  <si>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</si>
  <si>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</si>
  <si>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</si>
  <si>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</si>
  <si>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</si>
  <si>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</si>
  <si>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</si>
  <si>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</si>
  <si>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</si>
  <si>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</si>
  <si>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</si>
  <si>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</si>
  <si>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</si>
  <si>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</si>
  <si>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</si>
  <si>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</si>
  <si>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</si>
  <si>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</si>
  <si>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</si>
  <si>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</si>
  <si>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</si>
  <si>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</si>
  <si>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</si>
  <si>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</si>
  <si>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</si>
  <si>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</si>
  <si>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</si>
  <si>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</si>
  <si>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</si>
  <si>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</si>
  <si>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</si>
  <si>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</si>
  <si>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</si>
  <si>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</si>
  <si>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</si>
  <si>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</si>
  <si>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</si>
  <si>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</si>
  <si>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</si>
  <si>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</si>
  <si>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</si>
  <si>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</si>
  <si>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</si>
  <si>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</si>
  <si>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</si>
  <si>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</si>
  <si>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</si>
  <si>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</si>
  <si>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</si>
  <si>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</si>
  <si>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</si>
  <si>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</si>
  <si>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</si>
  <si>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</si>
  <si>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</si>
  <si>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</si>
  <si>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</si>
  <si>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</si>
  <si>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</si>
  <si>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</si>
  <si>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</si>
  <si>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</si>
  <si>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</si>
  <si>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</si>
  <si>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</si>
  <si>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</si>
  <si>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</si>
  <si>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</si>
  <si>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</si>
  <si>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</si>
  <si>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</si>
  <si>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</si>
  <si>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</si>
  <si>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</si>
  <si>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</si>
  <si>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</si>
  <si>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</si>
  <si>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</si>
  <si>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</si>
  <si>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</si>
  <si>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</si>
  <si>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</si>
  <si>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</si>
  <si>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</si>
  <si>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</si>
  <si>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</si>
  <si>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</si>
  <si>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</si>
  <si>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</si>
  <si>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</si>
  <si>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</si>
  <si>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</si>
  <si>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</si>
  <si>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</si>
  <si>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</si>
  <si>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</si>
  <si>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</si>
  <si>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</si>
  <si>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</si>
  <si>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</si>
  <si>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</si>
  <si>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</si>
  <si>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</si>
  <si>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</si>
  <si>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</si>
  <si>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</si>
  <si>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</si>
  <si>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</si>
  <si>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</si>
  <si>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</si>
  <si>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</si>
  <si>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</si>
  <si>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</si>
  <si>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</si>
  <si>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</si>
  <si>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</si>
  <si>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</si>
  <si>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</si>
  <si>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</si>
  <si>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</si>
  <si>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</si>
  <si>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</si>
  <si>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</si>
  <si>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</si>
  <si>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</si>
  <si>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</si>
  <si>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</si>
  <si>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</si>
  <si>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</si>
  <si>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</si>
  <si>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</si>
  <si>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</si>
  <si>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</si>
  <si>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</si>
  <si>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</si>
  <si>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</si>
  <si>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</si>
  <si>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</si>
  <si>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</si>
  <si>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</si>
  <si>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</si>
  <si>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</si>
  <si>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</si>
  <si>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</si>
  <si>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</si>
  <si>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</si>
  <si>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</si>
  <si>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</si>
  <si>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</si>
  <si>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</si>
  <si>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</si>
  <si>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</si>
  <si>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</si>
  <si>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</si>
  <si>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</si>
  <si>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</si>
  <si>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</si>
  <si>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</si>
  <si>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</si>
  <si>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</si>
  <si>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</si>
  <si>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</si>
  <si>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</si>
  <si>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</si>
  <si>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</si>
  <si>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</si>
  <si>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</si>
  <si>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</si>
  <si>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</si>
  <si>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</si>
  <si>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</si>
  <si>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</si>
  <si>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</si>
  <si>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</si>
  <si>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</si>
  <si>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</si>
  <si>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</si>
  <si>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</si>
  <si>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</si>
  <si>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</si>
  <si>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</si>
  <si>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</si>
  <si>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</si>
  <si>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</si>
  <si>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</si>
  <si>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</si>
  <si>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</si>
  <si>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</si>
  <si>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</si>
  <si>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</si>
  <si>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</si>
  <si>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</si>
  <si>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</si>
  <si>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</si>
  <si>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</si>
  <si>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</si>
  <si>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</si>
  <si>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</si>
  <si>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</si>
  <si>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</si>
  <si>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</si>
  <si>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</si>
  <si>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</si>
  <si>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</si>
  <si>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</si>
  <si>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</si>
  <si>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</si>
  <si>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</si>
  <si>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</si>
  <si>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</si>
  <si>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</si>
  <si>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</si>
  <si>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</si>
  <si>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</si>
  <si>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</si>
  <si>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</si>
  <si>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</si>
  <si>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</si>
  <si>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</si>
  <si>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</si>
  <si>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</si>
  <si>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</si>
  <si>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</si>
  <si>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</si>
  <si>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</si>
  <si>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</si>
  <si>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</si>
  <si>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</si>
  <si>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</si>
  <si>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</si>
  <si>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</si>
  <si>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</si>
  <si>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</si>
  <si>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</si>
  <si>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</si>
  <si>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</si>
  <si>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</si>
  <si>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</si>
  <si>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</si>
  <si>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</si>
  <si>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</si>
  <si>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</si>
  <si>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</si>
  <si>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</si>
  <si>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</si>
  <si>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</si>
  <si>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</si>
  <si>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</si>
  <si>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</si>
  <si>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</si>
  <si>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</si>
  <si>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</si>
  <si>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</si>
  <si>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</si>
  <si>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</si>
  <si>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</si>
  <si>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</si>
  <si>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</si>
  <si>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</si>
  <si>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</si>
  <si>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</si>
  <si>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</si>
  <si>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</si>
  <si>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</si>
  <si>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</si>
  <si>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</si>
  <si>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</si>
  <si>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</si>
  <si>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</si>
  <si>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</si>
  <si>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</si>
  <si>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</si>
  <si>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</si>
  <si>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</si>
  <si>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</si>
  <si>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</si>
  <si>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</si>
  <si>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</si>
  <si>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</si>
  <si>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</si>
  <si>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</si>
  <si>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</si>
  <si>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</si>
  <si>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</si>
  <si>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</si>
  <si>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</si>
  <si>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</si>
  <si>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</si>
  <si>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</si>
  <si>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</si>
  <si>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</si>
  <si>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</si>
  <si>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</si>
  <si>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</si>
  <si>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</si>
  <si>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</si>
  <si>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</si>
  <si>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</si>
  <si>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</si>
  <si>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</si>
  <si>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</si>
  <si>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</si>
  <si>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</si>
  <si>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</si>
  <si>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</si>
  <si>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</si>
  <si>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</si>
  <si>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</si>
  <si>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</si>
  <si>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</si>
  <si>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</si>
  <si>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</si>
  <si>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</si>
  <si>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</si>
  <si>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</si>
  <si>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</si>
  <si>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</si>
  <si>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</si>
  <si>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</si>
  <si>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</si>
  <si>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</si>
  <si>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</si>
  <si>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</si>
  <si>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</si>
  <si>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</si>
  <si>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</si>
  <si>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</si>
  <si>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</si>
  <si>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</si>
  <si>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</si>
  <si>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</si>
  <si>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</si>
  <si>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</si>
  <si>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</si>
  <si>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</si>
  <si>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</si>
  <si>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</si>
  <si>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</si>
  <si>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</si>
  <si>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</si>
  <si>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</si>
  <si>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</si>
  <si>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</si>
  <si>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</si>
  <si>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</si>
  <si>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</si>
  <si>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</si>
  <si>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</si>
  <si>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</si>
  <si>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</si>
  <si>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</si>
  <si>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</si>
  <si>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</si>
  <si>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</si>
  <si>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</si>
  <si>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</si>
  <si>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</si>
  <si>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</si>
  <si>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</si>
  <si>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</si>
  <si>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</si>
  <si>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</si>
  <si>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</si>
  <si>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</si>
  <si>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</si>
  <si>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</si>
  <si>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</si>
  <si>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</si>
  <si>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</si>
  <si>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</si>
  <si>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</si>
  <si>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</si>
  <si>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</si>
  <si>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</si>
  <si>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</si>
  <si>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</si>
  <si>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</si>
  <si>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</si>
  <si>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</si>
  <si>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</si>
  <si>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</si>
  <si>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</si>
  <si>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</si>
  <si>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</si>
  <si>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</si>
  <si>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</si>
  <si>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</si>
  <si>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</si>
  <si>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</si>
  <si>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</si>
  <si>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</si>
  <si>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</si>
  <si>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</si>
  <si>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</si>
  <si>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</si>
  <si>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</si>
  <si>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</si>
  <si>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</si>
  <si>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</si>
  <si>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</si>
  <si>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</si>
  <si>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</si>
  <si>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</si>
  <si>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</si>
  <si>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</si>
  <si>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</si>
  <si>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</si>
  <si>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</si>
  <si>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</si>
  <si>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</si>
  <si>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</si>
  <si>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</si>
  <si>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</si>
  <si>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</si>
  <si>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</si>
  <si>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</si>
  <si>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</si>
  <si>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</si>
  <si>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</si>
  <si>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</si>
  <si>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</si>
  <si>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</si>
  <si>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</si>
  <si>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</si>
  <si>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</si>
  <si>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</si>
  <si>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</si>
  <si>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</si>
  <si>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</si>
  <si>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</si>
  <si>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</si>
  <si>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</si>
  <si>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</si>
  <si>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</si>
  <si>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</si>
  <si>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</si>
  <si>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</si>
  <si>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</si>
  <si>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</si>
  <si>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</si>
  <si>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</si>
  <si>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</si>
  <si>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</si>
  <si>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</si>
  <si>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</si>
  <si>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</si>
  <si>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</si>
  <si>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</si>
  <si>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</si>
  <si>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</si>
  <si>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</si>
  <si>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</si>
  <si>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</si>
  <si>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</si>
  <si>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</si>
  <si>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</si>
  <si>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</si>
  <si>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</si>
  <si>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</si>
  <si>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</si>
  <si>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</si>
  <si>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</si>
  <si>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</si>
  <si>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</si>
  <si>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</si>
  <si>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</si>
  <si>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</si>
  <si>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</si>
  <si>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</si>
  <si>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</si>
  <si>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</si>
  <si>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</si>
  <si>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</si>
  <si>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</si>
  <si>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</si>
  <si>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</si>
  <si>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</si>
  <si>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</si>
  <si>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</si>
  <si>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</si>
  <si>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</si>
  <si>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</si>
  <si>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</si>
  <si>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</si>
  <si>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</si>
  <si>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</si>
  <si>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</si>
  <si>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</si>
  <si>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</si>
  <si>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</si>
  <si>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</si>
  <si>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</si>
  <si>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</si>
  <si>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</si>
  <si>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</si>
  <si>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</si>
  <si>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</si>
  <si>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</si>
  <si>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</si>
  <si>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</si>
  <si>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</si>
  <si>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</si>
  <si>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</si>
  <si>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</si>
  <si>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</si>
  <si>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</si>
  <si>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</si>
  <si>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</si>
  <si>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</si>
  <si>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</si>
  <si>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</si>
  <si>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</si>
  <si>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</si>
  <si>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</si>
  <si>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</si>
  <si>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</si>
  <si>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</si>
  <si>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</si>
  <si>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</si>
  <si>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</si>
  <si>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</si>
  <si>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</si>
  <si>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</si>
  <si>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</si>
  <si>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</si>
  <si>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</si>
  <si>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</si>
  <si>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</si>
  <si>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</si>
  <si>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</si>
  <si>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</si>
  <si>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</si>
  <si>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</si>
  <si>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</si>
  <si>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</si>
  <si>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</si>
  <si>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</si>
  <si>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</si>
  <si>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</si>
  <si>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</si>
  <si>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</si>
  <si>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</si>
  <si>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</si>
  <si>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</si>
  <si>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</si>
  <si>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</si>
  <si>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</si>
  <si>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</si>
  <si>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</si>
  <si>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</si>
  <si>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</si>
  <si>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</si>
  <si>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</si>
  <si>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</si>
  <si>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</si>
  <si>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</si>
  <si>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</si>
  <si>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</si>
  <si>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</si>
  <si>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</si>
  <si>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</si>
  <si>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</si>
  <si>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</si>
  <si>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</si>
  <si>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</si>
  <si>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</si>
  <si>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</si>
  <si>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</si>
  <si>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</si>
  <si>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</si>
  <si>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</si>
  <si>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</si>
  <si>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</si>
  <si>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</si>
  <si>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</si>
  <si>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</si>
  <si>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</si>
  <si>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</si>
  <si>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</si>
  <si>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</si>
  <si>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</si>
  <si>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</si>
  <si>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</si>
  <si>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</si>
  <si>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</si>
  <si>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</si>
  <si>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</si>
  <si>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</si>
  <si>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</si>
  <si>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</si>
  <si>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</si>
  <si>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</si>
  <si>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</si>
  <si>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</si>
  <si>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</si>
  <si>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</si>
  <si>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</si>
  <si>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</si>
  <si>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</si>
  <si>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</si>
  <si>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</si>
  <si>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</si>
  <si>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</si>
  <si>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</si>
  <si>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</si>
  <si>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</si>
  <si>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</si>
  <si>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</si>
  <si>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</si>
  <si>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</si>
  <si>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</si>
  <si>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</si>
  <si>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</si>
  <si>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</si>
  <si>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</si>
  <si>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</si>
  <si>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</si>
  <si>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</si>
  <si>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</si>
  <si>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</si>
  <si>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</si>
  <si>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</si>
  <si>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</si>
  <si>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</si>
  <si>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</si>
  <si>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</si>
  <si>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</si>
  <si>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</si>
  <si>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</si>
  <si>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</si>
  <si>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</si>
  <si>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</si>
  <si>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</si>
  <si>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</si>
  <si>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</si>
  <si>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</si>
  <si>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</si>
  <si>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</si>
  <si>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</si>
  <si>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</si>
  <si>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</si>
  <si>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</si>
  <si>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</si>
  <si>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</si>
  <si>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</si>
  <si>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</si>
  <si>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</si>
  <si>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</si>
  <si>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</si>
  <si>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</si>
  <si>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</si>
  <si>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</si>
  <si>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</si>
  <si>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</si>
  <si>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</si>
  <si>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</si>
  <si>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</si>
  <si>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</si>
  <si>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</si>
  <si>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</si>
  <si>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</si>
  <si>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</si>
  <si>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</si>
  <si>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</si>
  <si>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</si>
  <si>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</si>
  <si>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</si>
  <si>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</si>
  <si>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</si>
  <si>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</si>
  <si>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</si>
  <si>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</si>
  <si>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</si>
  <si>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</si>
  <si>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</si>
  <si>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</si>
  <si>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</si>
  <si>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</si>
  <si>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</si>
  <si>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</si>
  <si>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</si>
  <si>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</si>
  <si>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</si>
  <si>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</si>
  <si>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</si>
  <si>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</si>
  <si>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</si>
  <si>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</si>
  <si>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</si>
  <si>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</si>
  <si>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</si>
  <si>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</si>
  <si>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</si>
  <si>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</si>
  <si>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</si>
  <si>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</si>
  <si>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</si>
  <si>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</si>
  <si>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</si>
  <si>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</si>
  <si>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</si>
  <si>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</si>
  <si>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</si>
  <si>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</si>
  <si>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</si>
  <si>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</si>
  <si>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</si>
  <si>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</si>
  <si>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</si>
  <si>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</si>
  <si>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</si>
  <si>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</si>
  <si>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</si>
  <si>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</si>
  <si>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</si>
  <si>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</si>
  <si>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</si>
  <si>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</si>
  <si>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</si>
  <si>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</si>
  <si>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</si>
  <si>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</si>
  <si>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</si>
  <si>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</si>
  <si>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</si>
  <si>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</si>
  <si>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</si>
  <si>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</si>
  <si>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</si>
  <si>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</si>
  <si>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</si>
  <si>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</si>
  <si>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</si>
  <si>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</si>
  <si>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</si>
  <si>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</si>
  <si>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</si>
  <si>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</si>
  <si>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</si>
  <si>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</si>
  <si>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</si>
  <si>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</si>
  <si>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</si>
  <si>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</si>
  <si>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</si>
  <si>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</si>
  <si>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</si>
  <si>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</si>
  <si>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</si>
  <si>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</si>
  <si>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</si>
  <si>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</si>
  <si>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</si>
  <si>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</si>
  <si>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</si>
  <si>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</si>
  <si>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</si>
  <si>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</si>
  <si>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</si>
  <si>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</si>
  <si>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</si>
  <si>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</si>
  <si>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</si>
  <si>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</si>
  <si>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</si>
  <si>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</si>
  <si>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</si>
  <si>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</si>
  <si>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</si>
  <si>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</si>
  <si>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</si>
  <si>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</si>
  <si>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</si>
  <si>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</si>
  <si>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</si>
  <si>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</si>
  <si>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</si>
  <si>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</si>
  <si>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</si>
  <si>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</si>
  <si>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</si>
  <si>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</si>
  <si>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</si>
  <si>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</si>
  <si>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</si>
  <si>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</si>
  <si>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</si>
  <si>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</si>
  <si>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</si>
  <si>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</si>
  <si>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</si>
  <si>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</si>
  <si>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</si>
  <si>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</si>
  <si>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</si>
  <si>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</si>
  <si>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</si>
  <si>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</si>
  <si>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</si>
  <si>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</si>
  <si>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</si>
  <si>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</si>
  <si>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</si>
  <si>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</si>
  <si>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</si>
  <si>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</si>
  <si>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</si>
  <si>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</si>
  <si>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</si>
  <si>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</si>
  <si>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</si>
  <si>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</si>
  <si>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</si>
  <si>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</si>
  <si>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</si>
  <si>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</si>
  <si>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</si>
  <si>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</si>
  <si>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</si>
  <si>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</si>
  <si>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</si>
  <si>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</si>
  <si>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</si>
  <si>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</si>
  <si>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</si>
  <si>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</si>
  <si>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</si>
  <si>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</si>
  <si>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</si>
  <si>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</si>
  <si>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</si>
  <si>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</si>
  <si>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</si>
  <si>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</si>
  <si>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</si>
  <si>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</si>
  <si>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</si>
  <si>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</si>
  <si>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</si>
  <si>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</si>
  <si>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</si>
  <si>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</si>
  <si>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</si>
  <si>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</si>
  <si>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</si>
  <si>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</si>
  <si>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</si>
  <si>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</si>
  <si>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</si>
  <si>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</si>
  <si>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</si>
  <si>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</si>
  <si>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</si>
  <si>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</si>
  <si>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</si>
  <si>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</si>
  <si>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</si>
  <si>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</si>
  <si>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</si>
  <si>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</si>
  <si>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</si>
  <si>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</si>
  <si>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</si>
  <si>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</si>
  <si>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</si>
  <si>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</si>
  <si>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</si>
  <si>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</si>
  <si>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</si>
  <si>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</si>
  <si>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</si>
  <si>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</si>
  <si>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</si>
  <si>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</si>
  <si>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</si>
  <si>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</si>
  <si>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</si>
  <si>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</si>
  <si>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</si>
  <si>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</si>
  <si>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</si>
  <si>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</si>
  <si>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</si>
  <si>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</si>
  <si>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</si>
  <si>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</si>
  <si>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</si>
  <si>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</si>
  <si>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</si>
  <si>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</si>
  <si>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</si>
  <si>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</si>
  <si>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</si>
  <si>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</si>
  <si>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</si>
  <si>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</si>
  <si>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</si>
  <si>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</si>
  <si>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</si>
  <si>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</si>
  <si>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</si>
  <si>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</si>
  <si>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</si>
  <si>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</si>
  <si>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</si>
  <si>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</si>
  <si>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</si>
  <si>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</si>
  <si>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</si>
  <si>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</si>
  <si>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</si>
  <si>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</si>
  <si>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</si>
  <si>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</si>
  <si>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</si>
  <si>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</si>
  <si>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</si>
  <si>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</si>
  <si>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</si>
  <si>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</si>
  <si>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</si>
  <si>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</si>
  <si>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</si>
  <si>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</si>
  <si>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</si>
  <si>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</si>
  <si>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</si>
  <si>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</si>
  <si>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</si>
  <si>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</si>
  <si>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</si>
  <si>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</si>
  <si>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</si>
  <si>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</si>
  <si>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</si>
  <si>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</si>
  <si>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</si>
  <si>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</si>
  <si>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</si>
  <si>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</si>
  <si>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</si>
  <si>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</si>
  <si>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</si>
  <si>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</si>
  <si>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</si>
  <si>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</si>
  <si>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</si>
  <si>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</si>
  <si>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</si>
  <si>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</si>
  <si>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</si>
  <si>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</si>
  <si>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</si>
  <si>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</si>
  <si>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</si>
  <si>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</si>
  <si>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</si>
  <si>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</si>
  <si>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</si>
  <si>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</si>
  <si>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</si>
  <si>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</si>
  <si>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</si>
  <si>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</si>
  <si>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</si>
  <si>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</si>
  <si>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</si>
  <si>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</si>
  <si>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</si>
  <si>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</si>
  <si>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</si>
  <si>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</si>
  <si>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</si>
  <si>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</si>
  <si>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</si>
  <si>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</si>
  <si>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</si>
  <si>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</si>
  <si>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</si>
  <si>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</si>
  <si>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</si>
  <si>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</si>
  <si>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</si>
  <si>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</si>
  <si>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</si>
  <si>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</si>
  <si>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</si>
  <si>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</si>
  <si>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</si>
  <si>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</si>
  <si>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</si>
  <si>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</si>
  <si>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</si>
  <si>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</si>
  <si>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</si>
  <si>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</si>
  <si>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</si>
  <si>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</si>
  <si>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</si>
  <si>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</si>
  <si>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</si>
  <si>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</si>
  <si>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</si>
  <si>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</si>
  <si>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</si>
  <si>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</si>
  <si>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</si>
  <si>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</si>
  <si>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</si>
  <si>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</si>
  <si>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</si>
  <si>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</si>
  <si>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</si>
  <si>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</si>
  <si>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</si>
  <si>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</si>
  <si>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</si>
  <si>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</si>
  <si>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</si>
  <si>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</si>
  <si>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</si>
  <si>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</si>
  <si>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</si>
  <si>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</si>
  <si>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</si>
  <si>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</si>
  <si>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</si>
  <si>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</si>
  <si>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</si>
  <si>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</si>
  <si>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</si>
  <si>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</si>
  <si>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</si>
  <si>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</si>
  <si>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</si>
  <si>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</si>
  <si>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</si>
  <si>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</si>
  <si>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</si>
  <si>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</si>
  <si>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</si>
  <si>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</si>
  <si>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</si>
  <si>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</si>
  <si>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</si>
  <si>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</si>
  <si>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</si>
  <si>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</si>
  <si>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</si>
  <si>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</si>
  <si>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</si>
  <si>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</si>
  <si>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</si>
  <si>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</si>
  <si>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</si>
  <si>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</si>
  <si>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</si>
  <si>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</si>
  <si>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</si>
  <si>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</si>
  <si>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</si>
  <si>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</si>
  <si>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</si>
  <si>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</si>
  <si>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</si>
  <si>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</si>
  <si>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</si>
  <si>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</si>
  <si>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</si>
  <si>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</si>
  <si>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</si>
  <si>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</si>
  <si>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</si>
  <si>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</si>
  <si>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</si>
  <si>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</si>
  <si>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</si>
  <si>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</si>
  <si>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</si>
  <si>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</si>
  <si>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</si>
  <si>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</si>
  <si>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</si>
  <si>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</si>
  <si>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</si>
  <si>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</si>
  <si>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</si>
  <si>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</si>
  <si>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</si>
  <si>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</si>
  <si>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</si>
  <si>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</si>
  <si>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</si>
  <si>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</si>
  <si>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</si>
  <si>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</si>
  <si>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</si>
  <si>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</si>
  <si>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</si>
  <si>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</si>
  <si>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</si>
  <si>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</si>
  <si>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</si>
  <si>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</si>
  <si>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</si>
  <si>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</si>
  <si>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</si>
  <si>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</si>
  <si>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</si>
  <si>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</si>
  <si>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</si>
  <si>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</si>
  <si>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</si>
  <si>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</si>
  <si>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</si>
  <si>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</si>
  <si>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</si>
  <si>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</si>
  <si>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</si>
  <si>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</si>
  <si>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</si>
  <si>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</si>
  <si>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</si>
  <si>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</si>
  <si>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</si>
  <si>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</si>
  <si>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</si>
  <si>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</si>
  <si>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</si>
  <si>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</si>
  <si>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</si>
  <si>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</si>
  <si>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</si>
  <si>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</si>
  <si>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</si>
  <si>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</si>
  <si>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</si>
  <si>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</si>
  <si>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</si>
  <si>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</si>
  <si>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</si>
  <si>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</si>
  <si>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</si>
  <si>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</si>
  <si>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</si>
  <si>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</si>
  <si>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</si>
  <si>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</si>
  <si>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</si>
  <si>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</si>
  <si>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</si>
  <si>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</si>
  <si>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</si>
  <si>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</si>
  <si>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</si>
  <si>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</si>
  <si>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</si>
  <si>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</si>
  <si>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</si>
  <si>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</si>
  <si>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</si>
  <si>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</si>
  <si>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</si>
  <si>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</si>
  <si>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</si>
  <si>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</si>
  <si>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</si>
  <si>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</si>
  <si>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</si>
  <si>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</si>
  <si>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</si>
  <si>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</si>
  <si>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</si>
  <si>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</si>
  <si>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</si>
  <si>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</si>
  <si>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</si>
  <si>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</si>
  <si>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</si>
  <si>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</si>
  <si>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</si>
  <si>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</si>
  <si>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</si>
  <si>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</si>
  <si>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</si>
  <si>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</si>
  <si>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</si>
  <si>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</si>
  <si>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</si>
  <si>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</si>
  <si>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</si>
  <si>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</si>
  <si>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</si>
  <si>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</si>
  <si>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</si>
  <si>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</si>
  <si>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</si>
  <si>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</si>
  <si>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</si>
  <si>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</si>
  <si>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</si>
  <si>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</si>
  <si>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</si>
  <si>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</si>
  <si>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</si>
  <si>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</si>
  <si>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</si>
  <si>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</si>
  <si>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</si>
  <si>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</si>
  <si>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</si>
  <si>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</si>
  <si>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</si>
  <si>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</si>
  <si>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</si>
  <si>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</si>
  <si>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</si>
  <si>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</si>
  <si>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</si>
  <si>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</si>
  <si>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</si>
  <si>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</si>
  <si>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</si>
  <si>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</si>
  <si>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</si>
  <si>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</si>
  <si>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</si>
  <si>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</si>
  <si>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</si>
  <si>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</si>
  <si>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</si>
  <si>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</si>
  <si>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</si>
  <si>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</si>
  <si>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</si>
  <si>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</si>
  <si>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</si>
  <si>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</si>
  <si>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</si>
  <si>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</si>
  <si>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</si>
  <si>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</si>
  <si>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</si>
  <si>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</si>
  <si>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</si>
  <si>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</si>
  <si>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</si>
  <si>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</si>
  <si>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</si>
  <si>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</si>
  <si>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</si>
  <si>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</si>
  <si>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</si>
  <si>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</si>
  <si>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</si>
  <si>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</si>
  <si>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</si>
  <si>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</si>
  <si>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</si>
  <si>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</si>
  <si>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</si>
  <si>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</si>
  <si>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</si>
  <si>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</si>
  <si>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</si>
  <si>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</si>
  <si>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</si>
  <si>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</si>
  <si>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</si>
  <si>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</si>
  <si>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</si>
  <si>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</si>
  <si>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</si>
  <si>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</si>
  <si>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</si>
  <si>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</si>
  <si>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</si>
  <si>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</si>
  <si>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</si>
  <si>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</si>
  <si>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</si>
  <si>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</si>
  <si>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</si>
  <si>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</si>
  <si>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</si>
  <si>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</si>
  <si>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</si>
  <si>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</si>
  <si>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</si>
  <si>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</si>
  <si>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</si>
  <si>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</si>
  <si>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</si>
  <si>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</si>
  <si>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</si>
  <si>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</si>
  <si>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</si>
  <si>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</si>
  <si>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</si>
  <si>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</si>
  <si>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</si>
  <si>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</si>
  <si>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</si>
  <si>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</si>
  <si>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</si>
  <si>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</si>
  <si>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</si>
  <si>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</si>
  <si>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</si>
  <si>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</si>
  <si>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</si>
  <si>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</si>
  <si>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</si>
  <si>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</si>
  <si>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</si>
  <si>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</si>
  <si>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</si>
  <si>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</si>
  <si>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</si>
  <si>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</si>
  <si>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</si>
  <si>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</si>
  <si>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</si>
  <si>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</si>
  <si>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</si>
  <si>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</si>
  <si>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</si>
  <si>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</si>
  <si>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</si>
  <si>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</si>
  <si>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</si>
  <si>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</si>
  <si>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</si>
  <si>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</si>
  <si>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</si>
  <si>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</si>
  <si>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</si>
  <si>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</si>
  <si>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</si>
  <si>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</si>
  <si>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</si>
  <si>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</si>
  <si>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</si>
  <si>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</si>
  <si>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</si>
  <si>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</si>
  <si>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</si>
  <si>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</si>
  <si>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</si>
  <si>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</si>
  <si>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</si>
  <si>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</si>
  <si>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</si>
  <si>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</si>
  <si>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</si>
  <si>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</si>
  <si>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</si>
  <si>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</si>
  <si>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</si>
  <si>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</si>
  <si>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</si>
  <si>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</si>
  <si>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</si>
  <si>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</si>
  <si>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</si>
  <si>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</si>
  <si>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</si>
  <si>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</si>
  <si>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</si>
  <si>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</si>
  <si>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</si>
  <si>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</si>
  <si>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</si>
  <si>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</si>
  <si>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</si>
  <si>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</si>
  <si>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</si>
  <si>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</si>
  <si>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</si>
  <si>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</si>
  <si>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</si>
  <si>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</si>
  <si>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</si>
  <si>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</si>
  <si>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</si>
  <si>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</si>
  <si>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</si>
  <si>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</si>
  <si>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</si>
  <si>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</si>
  <si>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</si>
  <si>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</si>
  <si>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</si>
  <si>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</si>
  <si>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</si>
  <si>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</si>
  <si>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</si>
  <si>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</si>
  <si>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</si>
  <si>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</si>
  <si>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</si>
  <si>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</si>
  <si>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</si>
  <si>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</si>
  <si>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</si>
  <si>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</si>
  <si>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</si>
  <si>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</si>
  <si>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</si>
  <si>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</si>
  <si>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</si>
  <si>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</si>
  <si>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</si>
  <si>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</si>
  <si>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</si>
  <si>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</si>
  <si>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</si>
  <si>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</si>
  <si>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</si>
  <si>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</si>
  <si>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</si>
  <si>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</si>
  <si>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</si>
  <si>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</si>
  <si>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</si>
  <si>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</si>
  <si>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</si>
  <si>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</si>
  <si>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</si>
  <si>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</si>
  <si>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</si>
  <si>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</si>
  <si>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</si>
  <si>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</si>
  <si>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</si>
  <si>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</si>
  <si>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</si>
  <si>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</si>
  <si>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</si>
  <si>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</si>
  <si>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</si>
  <si>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</si>
  <si>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</si>
  <si>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</si>
  <si>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</si>
  <si>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</si>
  <si>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</si>
  <si>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</si>
  <si>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</si>
  <si>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</si>
  <si>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</si>
  <si>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</si>
  <si>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</si>
  <si>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</si>
  <si>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</si>
  <si>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</si>
  <si>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</si>
  <si>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</si>
  <si>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</si>
  <si>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</si>
  <si>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</si>
  <si>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</si>
  <si>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</si>
  <si>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</si>
  <si>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</si>
  <si>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</si>
  <si>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</si>
  <si>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</si>
  <si>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</si>
  <si>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</si>
  <si>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</si>
  <si>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</si>
  <si>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</si>
  <si>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</si>
  <si>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</si>
  <si>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</si>
  <si>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</si>
  <si>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</si>
  <si>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</si>
  <si>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</si>
  <si>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</si>
  <si>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</si>
  <si>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</si>
  <si>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</si>
  <si>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</si>
  <si>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</si>
  <si>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</si>
  <si>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</si>
  <si>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</si>
  <si>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</si>
  <si>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</si>
  <si>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</si>
  <si>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</si>
  <si>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</si>
  <si>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</si>
  <si>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</si>
  <si>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</si>
  <si>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</si>
  <si>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</si>
  <si>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</si>
  <si>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</si>
  <si>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</si>
  <si>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</si>
  <si>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</si>
  <si>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</si>
  <si>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</si>
  <si>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</si>
  <si>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</si>
  <si>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</si>
  <si>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</si>
  <si>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</si>
  <si>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</si>
  <si>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</si>
  <si>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</si>
  <si>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</si>
  <si>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</si>
  <si>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</si>
  <si>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</si>
  <si>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</si>
  <si>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</si>
  <si>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</si>
  <si>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</si>
  <si>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</si>
  <si>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</si>
  <si>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</si>
  <si>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</si>
  <si>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</si>
  <si>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</si>
  <si>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</si>
  <si>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</si>
  <si>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</si>
  <si>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</si>
  <si>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</si>
  <si>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</si>
  <si>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</si>
  <si>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</si>
  <si>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</si>
  <si>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</si>
  <si>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</si>
  <si>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</si>
  <si>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</si>
  <si>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</si>
  <si>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</si>
  <si>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</si>
  <si>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</si>
  <si>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</si>
  <si>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</si>
  <si>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</si>
  <si>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</si>
  <si>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</si>
  <si>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</si>
  <si>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</si>
  <si>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</si>
  <si>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</si>
  <si>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</si>
  <si>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</si>
  <si>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</si>
  <si>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</si>
  <si>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</si>
  <si>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</si>
  <si>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</si>
  <si>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</si>
  <si>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</si>
  <si>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</si>
  <si>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</si>
  <si>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</si>
  <si>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</si>
  <si>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</si>
  <si>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</si>
  <si>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</si>
  <si>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</si>
  <si>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</si>
  <si>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</si>
  <si>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</si>
  <si>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</si>
  <si>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</si>
  <si>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</si>
  <si>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</si>
  <si>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</si>
  <si>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PCM-20251128-00000730</t>
  </si>
  <si>
    <t>40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</si>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</sst>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326.69063900462788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45989.639064930554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45989.639064930554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45989.639064930554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45989.639064930554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45989.639064930554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45989.639064930554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45989.639064930554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45989.639064930554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45989.639064930554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45989.639064930554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45989.639064930554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45989.639064930554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45989.639064930554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45989.639064930554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45989.639064930554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45989.639064930554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45989.639064930554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45989.639064930554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45989.639064930554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45989.639064930554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45989.639064930554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45989.639064930554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45989.639064930554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45989.639064930554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45989.639064930554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45989.639064930554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45989.639064930554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45989.639064930554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45989.639064930554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45989.639064930554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45989.639064930554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45989.639064930554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45989.639064930554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45989.639064930554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45989.639064930554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45989.639064930554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45989.639064930554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45989.639064930554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164.63922696759255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5.2516459490725538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0.99825474536919501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26777</v>
      </c>
      <c r="E6" s="99" t="s">
        <v>39021</v>
      </c>
      <c r="F6" s="145">
        <v>45989.615115740744</v>
      </c>
      <c r="G6" s="101">
        <f ca="1">IFERROR(NOW()-F6,"-")</f>
        <v>2.3949189810082316E-2</v>
      </c>
      <c r="H6" s="145">
        <v>45989.609317129631</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45989.639064930554</v>
      </c>
      <c r="H7" s="100"/>
      <c r="I7" s="18" t="str">
        <f>IFERROR(VLOOKUP(D7,DB!A:F,6,0),"")</f>
        <v/>
      </c>
      <c r="J7" s="18" t="str">
        <f>IFERROR(VLOOKUP(D7,DB!A:G,7,0),"")</f>
        <v/>
      </c>
      <c r="K7" s="19" t="s">
        <v>39115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45989.639064930554</v>
      </c>
      <c r="H8" s="100"/>
      <c r="I8" s="18" t="str">
        <f>IFERROR(VLOOKUP(D8,DB!A:F,6,0),"")</f>
        <v/>
      </c>
      <c r="J8" s="18" t="str">
        <f>IFERROR(VLOOKUP(D8,DB!A:G,7,0),"")</f>
        <v/>
      </c>
      <c r="K8" s="19" t="s">
        <v>39115</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45989.639064930554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45989.639064930554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45989.639064930554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45989.639064930554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45989.639064930554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45989.639064930554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45989.639064930554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45989.639064930554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45989.639064930554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45989.639064930554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45989.639064930554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45989.639064930554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45989.639064930554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45989.639064930554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45989.639064930554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45989.639064930554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45989.639064930554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45989.639064930554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45989.639064930554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45989.639064930554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45989.639064930554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45989.639064930554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45989.639064930554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45989.639064930554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45989.639064930554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45989.639064930554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45989.639064930554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45989.639064930554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45989.639064930554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45989.639064930554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45989.639064930554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45989.639064930554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45989.639064930554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45989.639064930554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45989.639064930554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45989.639064930554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45989.639064930554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45989.639064930554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45989.639064930554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45989.639064930554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45989.639064930554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45989.639064930554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45989.639064930554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45989.639064930554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45989.639064930554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45989.639064930554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45989.639064930554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45989.639064930554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45989.639064930554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45989.639064930554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45989.639064930554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45989.639064930554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45989.639064930554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45989.639064930554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45989.639064930554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45989.639064930554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45989.639064930554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45989.639064930554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45989.639064930554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45989.639064930554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45989.639064930554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45989.639064930554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45989.639064930554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45989.639064930554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45989.639064930554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45989.639064930554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45989.639064930554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45989.639064930554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45989.639064930554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45989.639064930554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45989.639064930554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45989.639064930554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45989.639064930554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45989.639064930554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45989.639064930554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45989.639064930554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45989.639064930554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45989.639064930554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45989.639064930554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45989.639064930554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45989.639064930554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45989.639064930554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45989.639064930554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45989.639064930554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45989.639064930554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45989.639064930554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45989.639064930554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45989.639064930554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45989.639064930554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45989.639064930554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45989.639064930554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45989.639064930554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45989.639064930554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45989.639064930554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45989.639064930554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45989.639064930554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45989.639064930554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45989.639064930554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45989.639064930554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45989.639064930554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45989.639064930554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45989.639064930554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45989.639064930554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45989.639064930554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45989.639064930554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45989.639064930554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45989.639064930554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45989.639064930554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45989.639064930554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45989.639064930554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45989.639064930554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45989.639064930554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45989.639064930554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45989.639064930554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45989.639064930554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45989.639064930554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45989.639064930554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45989.639064930554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45989.639064930554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45989.639064930554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45989.639064930554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45989.639064930554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45989.639064930554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45989.639064930554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45989.639064930554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45989.639064930554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45989.639064930554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45989.639064930554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45989.639064930554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45989.639064930554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45989.639064930554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45989.639064930554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45989.639064930554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45989.639064930554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45989.639064930554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45989.639064930554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45989.639064930554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45989.639064930554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45989.639064930554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45989.639064930554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45989.639064930554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45989.639064930554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45989.639064930554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45989.639064930554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45989.639064930554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45989.639064930554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45989.639064930554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45989.639064930554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45989.639064930554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45989.639064930554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45989.639064930554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45989.639064930554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45989.639064930554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45989.639064930554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45989.639064930554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45989.639064930554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45989.639064930554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45989.639064930554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45989.639064930554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45989.639064930554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45989.639064930554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45989.639064930554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45989.639064930554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45989.639064930554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45989.639064930554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45989.639064930554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45989.639064930554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45989.639064930554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45989.639064930554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45989.639064930554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45989.639064930554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45989.639064930554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45989.639064930554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45989.639064930554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45989.639064930554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45989.639064930554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45989.639064930554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45989.639064930554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45989.639064930554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45989.639064930554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45989.639064930554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45989.639064930554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45989.639064930554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45989.639064930554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45989.639064930554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45989.639064930554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45989.639064930554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45989.639064930554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45989.639064930554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45989.639064930554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45989.639064930554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45989.639064930554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45989.639064930554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45989.639064930554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45989.639064930554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45989.639064930554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45989.639064930554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45989.639064930554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45989.639064930554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45989.639064930554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45989.639064930554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45989.639064930554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45989.639064930554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45989.639064930554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45989.639064930554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45989.639064930554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45989.639064930554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45989.639064930554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45989.639064930554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45989.639064930554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45989.639064930554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45989.639064930554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45989.639064930554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45989.639064930554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45989.639064930554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45989.639064930554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45989.639064930554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45989.639064930554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45989.639064930554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45989.639064930554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45989.639064930554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45989.639064930554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45989.639064930554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45989.639064930554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45989.639064930554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45989.639064930554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45989.639064930554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45989.639064930554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45989.639064930554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45989.639064930554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45989.639064930554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45989.639064930554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45989.639064930554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45989.639064930554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45989.639064930554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45989.639064930554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45989.639064930554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45989.639064930554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45989.639064930554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45989.639064930554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45989.639064930554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45989.639064930554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45989.639064930554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45989.639064930554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45989.639064930554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45989.639064930554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45989.639064930554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45989.639064930554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45989.639064930554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45989.639064930554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45989.639064930554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45989.639064930554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45989.639064930554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45989.639064930554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45989.639064930554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45989.639064930554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45989.639064930554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45989.639064930554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45989.639064930554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45989.639064930554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45989.639064930554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45989.639064930554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45989.639064930554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45989.639064930554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45989.639064930554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45989.639064930554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45989.639064930554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45989.639064930554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45989.639064930554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45989.639064930554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45989.639064930554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45989.639064930554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45989.639064930554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45989.639064930554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45989.639064930554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45989.639064930554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45989.639064930554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45989.639064930554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45989.639064930554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45989.639064930554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45989.639064930554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45989.639064930554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45989.639064930554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45989.639064930554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45989.639064930554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45989.639064930554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45989.639064930554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45989.639064930554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45989.639064930554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45989.639064930554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45989.639064930554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45989.639064930554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45989.639064930554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45989.639064930554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45989.639064930554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45989.639064930554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45989.639064930554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45989.639064930554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45989.639064930554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45989.639064930554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45989.639064930554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45989.639064930554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45989.639064930554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45989.639064930554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45989.639064930554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45989.639064930554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45989.639064930554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45989.639064930554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45989.639064930554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45989.639064930554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45989.639064930554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45989.639064930554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45989.639064930554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45989.639064930554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45989.639064930554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45989.639064930554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45989.639064930554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45989.639064930554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45989.639064930554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45989.639064930554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45989.639064930554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45989.639064930554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45989.639064930554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45989.639064930554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45989.639064930554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45989.639064930554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45989.639064930554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45989.639064930554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45989.639064930554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45989.639064930554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45989.639064930554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45989.639064930554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45989.639064930554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45989.639064930554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45989.639064930554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45989.639064930554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45989.639064930554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45989.639064930554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45989.639064930554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45989.639064930554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45989.639064930554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45989.639064930554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45989.639064930554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45989.639064930554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45989.639064930554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45989.639064930554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45989.639064930554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45989.639064930554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45989.639064930554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45989.639064930554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45989.639064930554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45989.639064930554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45989.639064930554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45989.639064930554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45989.639064930554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45989.639064930554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45989.639064930554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45989.639064930554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45989.639064930554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45989.639064930554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45989.639064930554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45989.639064930554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45989.639064930554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45989.639064930554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45989.639064930554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45989.639064930554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45989.639064930554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45989.639064930554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45989.639064930554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45989.639064930554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45989.639064930554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45989.639064930554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45989.639064930554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45989.639064930554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45989.639064930554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45989.639064930554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45989.639064930554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45989.639064930554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45989.639064930554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45989.639064930554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45989.639064930554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45989.639064930554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45989.639064930554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45989.639064930554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45989.639064930554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45989.639064930554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45989.639064930554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45989.639064930554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45989.639064930554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45989.639064930554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45989.639064930554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45989.639064930554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45989.639064930554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45989.639064930554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45989.639064930554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45989.639064930554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45989.639064930554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45989.639064930554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45989.639064930554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45989.639064930554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45989.639064930554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45989.639064930554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45989.639064930554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45989.639064930554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45989.639064930554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45989.639064930554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45989.639064930554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45989.639064930554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45989.639064930554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45989.639064930554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45989.639064930554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45989.639064930554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45989.639064930554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45989.639064930554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45989.639064930554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45989.639064930554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45989.639064930554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45989.639064930554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45989.639064930554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45989.639064930554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45989.639064930554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45989.639064930554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45989.639064930554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45989.639064930554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45989.639064930554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45989.639064930554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45989.639064930554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45989.639064930554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45989.639064930554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45989.639064930554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45989.639064930554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45989.639064930554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45989.639064930554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45989.639064930554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45989.639064930554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45989.639064930554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45989.639064930554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45989.639064930554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45989.639064930554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45989.639064930554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45989.639064930554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45989.639064930554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45989.639064930554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45989.639064930554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45989.639064930554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45989.639064930554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45989.639064930554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45989.639064930554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45989.639064930554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45989.639064930554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45989.639064930554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45989.639064930554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45989.639064930554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45989.639064930554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45989.639064930554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45989.639064930554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45989.639064930554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45989.639064930554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45989.639064930554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45989.639064930554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45989.639064930554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45989.639064930554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45989.639064930554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45989.639064930554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45989.639064930554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45989.639064930554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45989.639064930554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45989.639064930554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45989.639064930554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45989.639064930554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45989.639064930554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45989.639064930554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45989.639064930554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45989.639064930554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45989.639064930554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45989.639064930554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45989.639064930554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45989.639064930554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45989.639064930554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45989.639064930554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45989.639064930554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45989.639064930554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45989.639064930554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45989.639064930554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45989.639064930554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45989.639064930554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45989.639064930554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45989.639064930554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45989.639064930554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45989.639064930554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45989.639064930554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45989.639064930554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45989.639064930554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45989.639064930554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45989.639064930554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45989.639064930554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45989.639064930554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45989.639064930554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45989.639064930554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45989.639064930554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45989.639064930554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45989.639064930554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45989.639064930554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45989.639064930554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45989.639064930554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45989.639064930554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45989.639064930554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45989.639064930554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45989.639064930554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45989.639064930554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45989.639064930554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45989.639064930554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45989.639064930554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45989.639064930554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45989.639064930554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45989.639064930554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45989.639064930554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45989.639064930554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45989.639064930554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45989.639064930554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45989.639064930554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45989.639064930554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45989.639064930554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45989.639064930554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45989.639064930554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45989.639064930554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45989.639064930554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45989.639064930554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45989.639064930554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45989.639064930554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45989.639064930554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45989.639064930554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45989.639064930554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45989.639064930554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45989.639064930554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45989.639064930554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45989.639064930554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45989.639064930554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45989.639064930554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45989.639064930554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45989.639064930554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45989.639064930554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45989.639064930554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45989.639064930554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45989.639064930554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45989.639064930554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45989.639064930554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45989.639064930554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45989.639064930554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45989.639064930554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45989.639064930554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45989.639064930554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45989.639064930554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45989.639064930554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45989.639064930554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45989.639064930554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45989.639064930554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45989.639064930554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45989.639064930554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45989.639064930554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45989.639064930554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45989.639064930554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45989.639064930554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45989.639064930554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45989.639064930554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45989.639064930554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45989.639064930554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45989.639064930554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45989.639064930554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45989.639064930554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45989.639064930554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45989.639064930554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45989.639064930554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45989.639064930554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45989.639064930554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45989.639064930554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45989.639064930554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45989.639064930554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45989.639064930554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45989.639064930554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45989.639064930554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45989.639064930554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45989.639064930554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45989.639064930554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45989.639064930554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45989.639064930554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45989.639064930554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45989.639064930554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45989.639064930554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45989.639064930554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45989.639064930554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45989.639064930554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45989.639064930554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45989.639064930554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45989.639064930554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45989.639064930554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45989.639064930554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45989.639064930554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45989.639064930554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45989.639064930554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45989.639064930554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45989.639064930554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45989.639064930554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45989.639064930554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45989.639064930554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45989.639064930554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45989.639064930554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45989.639064930554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45989.639064930554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45989.639064930554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45989.639064930554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45989.639064930554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45989.639064930554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45989.639064930554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45989.639064930554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45989.639064930554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45989.639064930554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45989.639064930554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45989.639064930554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45989.639064930554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45989.639064930554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45989.639064930554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45989.639064930554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45989.639064930554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45989.639064930554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45989.639064930554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45989.639064930554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45989.639064930554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45989.639064930554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45989.639064930554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45989.639064930554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45989.639064930554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45989.639064930554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45989.639064930554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45989.639064930554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45989.639064930554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45989.639064930554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45989.639064930554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45989.639064930554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45989.639064930554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45989.639064930554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45989.639064930554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45989.639064930554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45989.639064930554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45989.639064930554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45989.639064930554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45989.639064930554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45989.639064930554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45989.639064930554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45989.639064930554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45989.639064930554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45989.639064930554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45989.639064930554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45989.639064930554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45989.639064930554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45989.639064930554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45989.639064930554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45989.639064930554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45989.639064930554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45989.639064930554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45989.639064930554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45989.639064930554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45989.639064930554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45989.639064930554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45989.639064930554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45989.639064930554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45989.639064930554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45989.639064930554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45989.639064930554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45989.639064930554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45989.639064930554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45989.639064930554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45989.639064930554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45989.639064930554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45989.639064930554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45989.639064930554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45989.639064930554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45989.639064930554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45989.639064930554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45989.639064930554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45989.639064930554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45989.639064930554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45989.639064930554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45989.639064930554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45989.639064930554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45989.639064930554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45989.639064930554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45989.639064930554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45989.639064930554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45989.639064930554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45989.639064930554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45989.639064930554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45989.639064930554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45989.639064930554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45989.639064930554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45989.639064930554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45989.639064930554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45989.639064930554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45989.639064930554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45989.639064930554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45989.639064930554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45989.639064930554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45989.639064930554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45989.639064930554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45989.639064930554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45989.639064930554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45989.639064930554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45989.639064930554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45989.639064930554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45989.639064930554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45989.639064930554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45989.639064930554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45989.639064930554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45989.639064930554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45989.639064930554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45989.639064930554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45989.639064930554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45989.639064930554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45989.639064930554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45989.639064930554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45989.639064930554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45989.639064930554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45989.639064930554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45989.639064930554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45989.639064930554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45989.639064930554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45989.639064930554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45989.639064930554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45989.639064930554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45989.639064930554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45989.639064930554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45989.639064930554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45989.639064930554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45989.639064930554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45989.639064930554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45989.639064930554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45989.639064930554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45989.639064930554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45989.639064930554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45989.639064930554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45989.639064930554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45989.639064930554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45989.639064930554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45989.639064930554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45989.639064930554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45989.639064930554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45989.639064930554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45989.639064930554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45989.639064930554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45989.639064930554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45989.639064930554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45989.639064930554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45989.639064930554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45989.639064930554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45989.639064930554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45989.639064930554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45989.639064930554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45989.639064930554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45989.639064930554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45989.639064930554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45989.639064930554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45989.639064930554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45989.639064930554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45989.639064930554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45989.639064930554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45989.639064930554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45989.639064930554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45989.639064930554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45989.639064930554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45989.639064930554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45989.639064930554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45989.639064930554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45989.639064930554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45989.639064930554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45989.639064930554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45989.639064930554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45989.639064930554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45989.639064930554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45989.639064930554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45989.639064930554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45989.639064930554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45989.639064930554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45989.639064930554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45989.639064930554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45989.639064930554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45989.639064930554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45989.639064930554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45989.639064930554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45989.639064930554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45989.639064930554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45989.639064930554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45989.639064930554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45989.639064930554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45989.639064930554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45989.639064930554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45989.639064930554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45989.639064930554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45989.639064930554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45989.639064930554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45989.639064930554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45989.639064930554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45989.639064930554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45989.639064930554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45989.639064930554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45989.639064930554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45989.639064930554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45989.639064930554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45989.639064930554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45989.639064930554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45989.639064930554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45989.639064930554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45989.639064930554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45989.639064930554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45989.639064930554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45989.639064930554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45989.639064930554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45989.639064930554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45989.639064930554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45989.639064930554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45989.639064930554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45989.639064930554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45989.639064930554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45989.639064930554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45989.639064930554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45989.639064930554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45989.639064930554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45989.639064930554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45989.639064930554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45989.639064930554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45989.639064930554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45989.639064930554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45989.639064930554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45989.639064930554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45989.639064930554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45989.639064930554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45989.639064930554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45989.639064930554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45989.639064930554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45989.639064930554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45989.639064930554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45989.639064930554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45989.639064930554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45989.639064930554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45989.639064930554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45989.639064930554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45989.639064930554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45989.639064930554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45989.639064930554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45989.639064930554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45989.639064930554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45989.639064930554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45989.639064930554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45989.639064930554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45989.639064930554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45989.639064930554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45989.639064930554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45989.639064930554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45989.639064930554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45989.639064930554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45989.639064930554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45989.639064930554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45989.639064930554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45989.639064930554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45989.639064930554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45989.639064930554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45989.639064930554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45989.639064930554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45989.639064930554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45989.639064930554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45989.639064930554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45989.639064930554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45989.639064930554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45989.639064930554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45989.639064930554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45989.639064930554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45989.639064930554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45989.639064930554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45989.639064930554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45989.639064930554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45989.639064930554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45989.639064930554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45989.639064930554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45989.639064930554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45989.639064930554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45989.639064930554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45989.639064930554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45989.639064930554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45989.639064930554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45989.639064930554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45989.639064930554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45989.639064930554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45989.639064930554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45989.639064930554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45989.639064930554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45989.639064930554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45989.639064930554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45989.639064930554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45989.639064930554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45989.639064930554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45989.639064930554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45989.639064930554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45989.639064930554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45989.639064930554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45989.639064930554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45989.639064930554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45989.639064930554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45989.639064930554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45989.639064930554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45989.639064930554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45989.639064930554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45989.639064930554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45989.639064930554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45989.639064930554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45989.639064930554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45989.639064930554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45989.639064930554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45989.639064930554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45989.639064930554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45989.639064930554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45989.639064930554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45989.639064930554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45989.639064930554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45989.639064930554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45989.639064930554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45989.639064930554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45989.639064930554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45989.639064930554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45989.639064930554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45989.639064930554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45989.639064930554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45989.639064930554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45989.639064930554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45989.639064930554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45989.639064930554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45989.639064930554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45989.639064930554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45989.639064930554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45989.639064930554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45989.639064930554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45989.639064930554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45989.639064930554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45989.639064930554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45989.639064930554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45989.639064930554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45989.639064930554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45989.639064930554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45989.639064930554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45989.639064930554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45989.639064930554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45989.639064930554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45989.639064930554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45989.639064930554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45989.639064930554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45989.639064930554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45989.639064930554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45989.639064930554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45989.639064930554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45989.639064930554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45989.639064930554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45989.639064930554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45989.639064930554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45989.639064930554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45989.639064930554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45989.639064930554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45989.639064930554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45989.639064930554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45989.639064930554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45989.639064930554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45989.639064930554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45989.639064930554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45989.639064930554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45989.639064930554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45989.639064930554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45989.639064930554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45989.639064930554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45989.639064930554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45989.639064930554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45989.639064930554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45989.639064930554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45989.639064930554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45989.639064930554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45989.639064930554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45989.639064930554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45989.639064930554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45989.639064930554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45989.639064930554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45989.639064930554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45989.639064930554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45989.639064930554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45989.639064930554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45989.639064930554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45989.639064930554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45989.639064930554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45989.639064930554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45989.639064930554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45989.639064930554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45989.639064930554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45989.639064930554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45989.639064930554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45989.639064930554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45989.639064930554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45989.639064930554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45989.639064930554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45989.639064930554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45989.639064930554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45989.639064930554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45989.639064930554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45989.639064930554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45989.639064930554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45989.639064930554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45989.639064930554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45989.639064930554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45989.639064930554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45989.639064930554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45989.639064930554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45989.639064930554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45989.639064930554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45989.639064930554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45989.639064930554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45989.639064930554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45989.639064930554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45989.639064930554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45989.639064930554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45989.639064930554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45989.639064930554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45989.639064930554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45989.639064930554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45989.639064930554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286.15834733795782</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4" ca="1" si="0">IFERROR(NOW()-F3,"")</f>
        <v>45989.639064930554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45989.639064930554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45989.639064930554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45989.639064930554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45989.639064930554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45989.639064930554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45989.639064930554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45989.639064930554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45989.639064930554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45989.639064930554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45989.639064930554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45989.639064930554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45989.639064930554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45989.639064930554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45989.639064930554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45989.639064930554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45989.639064930554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45989.639064930554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45989.639064930554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45989.639064930554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45989.639064930554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45989.639064930554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45989.639064930554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45989.639064930554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45989.639064930554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45989.639064930554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45989.639064930554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45989.639064930554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45989.639064930554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45989.639064930554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45989.639064930554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45989.639064930554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45989.639064930554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45989.639064930554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45989.639064930554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45989.639064930554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45989.639064930554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45989.639064930554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45989.639064930554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45989.639064930554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45989.639064930554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45989.639064930554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45989.639064930554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45989.639064930554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45989.639064930554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45989.639064930554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45989.639064930554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45989.639064930554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45989.639064930554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45989.639064930554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45989.639064930554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45989.639064930554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45989.639064930554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45989.639064930554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45989.639064930554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45989.639064930554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45989.639064930554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45989.639064930554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45989.639064930554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45989.639064930554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45989.639064930554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45989.639064930554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45989.639064930554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45989.639064930554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45989.639064930554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45989.639064930554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45989.639064930554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45989.639064930554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45989.639064930554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45989.639064930554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45989.639064930554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45989.639064930554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45989.639064930554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45989.639064930554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45989.639064930554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45989.639064930554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45989.639064930554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45989.639064930554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45989.639064930554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45989.639064930554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45989.639064930554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45989.639064930554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45989.639064930554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45989.639064930554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45989.639064930554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45989.639064930554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45989.639064930554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45989.639064930554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45989.639064930554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45989.639064930554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45989.639064930554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45989.639064930554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45989.639064930554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45989.639064930554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45989.639064930554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45989.639064930554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45989.639064930554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45989.639064930554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45989.639064930554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45989.639064930554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45989.639064930554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45989.639064930554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45989.639064930554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45989.639064930554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45989.639064930554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45989.639064930554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45989.639064930554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45989.639064930554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45989.639064930554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45989.639064930554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45989.639064930554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45989.639064930554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45989.639064930554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45989.639064930554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45989.639064930554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45989.639064930554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45989.639064930554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45989.639064930554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45989.639064930554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45989.639064930554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45989.639064930554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45989.639064930554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45989.639064930554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45989.639064930554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45989.639064930554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45989.639064930554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45989.639064930554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45989.639064930554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45989.639064930554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45989.639064930554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45989.639064930554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45989.639064930554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45989.639064930554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45989.639064930554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45989.639064930554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45989.639064930554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45989.639064930554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45989.639064930554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45989.639064930554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45989.639064930554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45989.639064930554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45989.639064930554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45989.639064930554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45989.639064930554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45989.639064930554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45989.639064930554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45989.639064930554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45989.639064930554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45989.639064930554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45989.639064930554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45989.639064930554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45989.639064930554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45989.639064930554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45989.639064930554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45989.639064930554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45989.639064930554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45989.639064930554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45989.639064930554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45989.639064930554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45989.639064930554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45989.639064930554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45989.639064930554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45989.639064930554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45989.639064930554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45989.639064930554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45989.639064930554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45989.639064930554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45989.639064930554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45989.639064930554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45989.639064930554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45989.639064930554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45989.639064930554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45989.639064930554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45989.639064930554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45989.639064930554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45989.639064930554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45989.639064930554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45989.639064930554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45989.639064930554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45989.639064930554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45989.639064930554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45989.639064930554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45989.639064930554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45989.639064930554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45989.639064930554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45989.639064930554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45989.639064930554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45989.639064930554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45989.639064930554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45989.639064930554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45989.639064930554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45989.639064930554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45989.639064930554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45989.639064930554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45989.639064930554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45989.639064930554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45989.639064930554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45989.639064930554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45989.639064930554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45989.639064930554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45989.639064930554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45989.639064930554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45989.639064930554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45989.639064930554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45989.639064930554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45989.639064930554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45989.639064930554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45989.639064930554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45989.639064930554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45989.639064930554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45989.639064930554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45989.639064930554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45989.639064930554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45989.639064930554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45989.639064930554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45989.639064930554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45989.639064930554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45989.639064930554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45989.639064930554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45989.639064930554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45989.639064930554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45989.639064930554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45989.639064930554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45989.639064930554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45989.639064930554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45989.639064930554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45989.639064930554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45989.639064930554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45989.639064930554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45989.639064930554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45989.639064930554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45989.639064930554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45989.639064930554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45989.639064930554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45989.639064930554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45989.639064930554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45989.639064930554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45989.639064930554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45989.639064930554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45989.639064930554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45989.639064930554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45989.639064930554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45989.639064930554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45989.639064930554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45989.639064930554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45989.639064930554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45989.639064930554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45989.639064930554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45989.639064930554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45989.639064930554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45989.639064930554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45989.639064930554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45989.639064930554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45989.639064930554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45989.639064930554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45989.639064930554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45989.639064930554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45989.639064930554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45989.639064930554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45989.639064930554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45989.639064930554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45989.639064930554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45989.639064930554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45989.639064930554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45989.639064930554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45989.639064930554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45989.639064930554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45989.639064930554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45989.639064930554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45989.639064930554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45989.639064930554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45989.639064930554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45989.639064930554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45989.639064930554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45989.639064930554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45989.639064930554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45989.639064930554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45989.639064930554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45989.639064930554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45989.639064930554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45989.639064930554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45989.639064930554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45989.639064930554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45989.639064930554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45989.639064930554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45989.639064930554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45989.639064930554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45989.639064930554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45989.639064930554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45989.639064930554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45989.639064930554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45989.639064930554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45989.639064930554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45989.639064930554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45989.639064930554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45989.639064930554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45989.639064930554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45989.639064930554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45989.639064930554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45989.639064930554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45989.639064930554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45989.639064930554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45989.639064930554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45989.639064930554</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97.807004745365703</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63.450187615737377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40.977953819441609</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8.2657663194404449</v>
      </c>
      <c r="H5" s="146">
        <v>45981.360798611109</v>
      </c>
      <c r="I5" s="106" t="str">
        <f>IFERROR(VLOOKUP(D5,DB!A:F,6,0),"")</f>
        <v>SCECO</v>
      </c>
      <c r="J5" s="106" t="str">
        <f>IFERROR(VLOOKUP(D5,DB!A:G,7,0),"")</f>
        <v>Dead</v>
      </c>
      <c r="K5" s="106" t="s">
        <v>39125</v>
      </c>
      <c r="L5" s="106" t="str">
        <f>IFERROR(VLOOKUP(D5,DB!A:I,9,0),"")</f>
        <v>Latis</v>
      </c>
    </row>
    <row r="6" spans="1:13">
      <c r="A6" s="37" t="s">
        <v>39126</v>
      </c>
      <c r="B6" s="37" t="str">
        <f>IFERROR(VLOOKUP(D6,DB!A:K,11,0),"")</f>
        <v>R5</v>
      </c>
      <c r="C6" s="106">
        <v>1</v>
      </c>
      <c r="D6" s="106" t="s">
        <v>38242</v>
      </c>
      <c r="E6" s="106" t="s">
        <v>39021</v>
      </c>
      <c r="F6" s="38">
        <v>45989.600208333337</v>
      </c>
      <c r="G6" s="143">
        <f t="shared" ref="G6:G15" ca="1" si="2">IFERROR(NOW()-F6,"")</f>
        <v>3.8856597217090894E-2</v>
      </c>
      <c r="H6" s="38">
        <v>45989.594652777778</v>
      </c>
      <c r="I6" s="37" t="str">
        <f>IFERROR(VLOOKUP(D6,DB!A:F,6,0),"")</f>
        <v>SCECO</v>
      </c>
      <c r="J6" s="37" t="str">
        <f>IFERROR(VLOOKUP(D6,DB!A:G,7,0),"")</f>
        <v>Haj Removal</v>
      </c>
      <c r="K6" s="37" t="s">
        <v>39127</v>
      </c>
      <c r="L6" s="37" t="str">
        <f>IFERROR(VLOOKUP(D6,DB!A:I,9,0),"")</f>
        <v>Latis</v>
      </c>
    </row>
    <row r="7" spans="1:13" ht="15.75">
      <c r="A7" s="37"/>
      <c r="B7" s="37" t="str">
        <f>IFERROR(VLOOKUP(D7,DB!A:K,11,0),"")</f>
        <v/>
      </c>
      <c r="C7" s="37"/>
      <c r="D7" s="150"/>
      <c r="E7" s="37"/>
      <c r="F7" s="38"/>
      <c r="G7" s="143">
        <f t="shared" ca="1" si="2"/>
        <v>45989.639064930554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45989.639064930554</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45989.639064930554</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45989.639064930554</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45989.639064930554</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45989.639064930554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45989.639064930554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45989.639064930554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45989.639064930554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45989.639064930554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45989.639064930554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45989.639064930554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45989.639064930554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45989.639064930554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45989.639064930554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45989.639064930554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45989.639064930554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45989.639064930554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45989.639064930554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45989.639064930554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45989.639064930554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45989.639064930554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45989.639064930554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45989.639064930554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45989.639064930554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45989.639064930554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45989.639064930554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45989.639064930554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45989.639064930554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45989.639064930554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45989.639064930554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45989.639064930554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45989.639064930554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45989.639064930554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45989.639064930554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45989.639064930554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45989.639064930554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45989.639064930554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45989.639064930554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45989.639064930554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45989.639064930554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45989.639064930554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45989.639064930554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45989.639064930554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45989.639064930554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45989.639064930554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45989.639064930554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45989.639064930554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45989.639064930554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45989.639064930554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45989.639064930554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45989.639064930554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45989.639064930554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45989.639064930554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45989.639064930554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45989.639064930554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45989.639064930554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45989.639064930554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45989.639064930554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45989.639064930554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45989.639064930554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45989.639064930554</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2025-11-28T12:22:16Z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